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3511A6FA-3020-4BF2-A3D2-AE48311F45B7}" xr6:coauthVersionLast="47" xr6:coauthVersionMax="47" xr10:uidLastSave="{00000000-0000-0000-0000-000000000000}"/>
  <bookViews>
    <workbookView xWindow="-109" yWindow="-109" windowWidth="26301" windowHeight="15800" xr2:uid="{00000000-000D-0000-FFFF-FFFF00000000}"/>
  </bookViews>
  <sheets>
    <sheet name="企画書" sheetId="1" r:id="rId1"/>
    <sheet name="経費概算" sheetId="3" r:id="rId2"/>
    <sheet name="サンプル_企画書" sheetId="7" r:id="rId3"/>
    <sheet name="サンプル_経費概算" sheetId="8" r:id="rId4"/>
    <sheet name="選択肢文言" sheetId="2" state="hidden" r:id="rId5"/>
  </sheets>
  <definedNames>
    <definedName name="_xlnm.Print_Area" localSheetId="2">サンプル_企画書!$B$1:$O$186</definedName>
    <definedName name="_xlnm.Print_Area" localSheetId="3">サンプル_経費概算!$B$2:$H$24</definedName>
    <definedName name="_xlnm.Print_Area" localSheetId="0">企画書!$B$1:$O$176</definedName>
    <definedName name="_xlnm.Print_Area" localSheetId="1">経費概算!$B$2:$H$23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8" l="1"/>
  <c r="F4" i="8"/>
  <c r="F5" i="8"/>
  <c r="F20" i="8"/>
  <c r="F17" i="8" l="1"/>
  <c r="F9" i="8"/>
  <c r="F7" i="8"/>
  <c r="F8" i="8"/>
  <c r="N112" i="7"/>
  <c r="N110" i="7"/>
  <c r="N108" i="7"/>
  <c r="N103" i="7"/>
  <c r="N101" i="7"/>
  <c r="N99" i="7"/>
  <c r="N97" i="7"/>
  <c r="N95" i="7"/>
  <c r="N91" i="7"/>
  <c r="N80" i="7"/>
  <c r="N78" i="7"/>
  <c r="N73" i="7"/>
  <c r="N112" i="1"/>
  <c r="N110" i="1"/>
  <c r="N108" i="1"/>
  <c r="F21" i="8" l="1"/>
  <c r="F22" i="8" s="1"/>
  <c r="F23" i="8" s="1"/>
  <c r="F20" i="3"/>
  <c r="F21" i="3" s="1"/>
  <c r="F22" i="3" s="1"/>
  <c r="N103" i="1" l="1"/>
  <c r="N101" i="1"/>
  <c r="N99" i="1"/>
  <c r="N97" i="1"/>
  <c r="N95" i="1"/>
  <c r="N91" i="1"/>
  <c r="N80" i="1"/>
  <c r="N78" i="1"/>
  <c r="N73" i="1"/>
</calcChain>
</file>

<file path=xl/sharedStrings.xml><?xml version="1.0" encoding="utf-8"?>
<sst xmlns="http://schemas.openxmlformats.org/spreadsheetml/2006/main" count="689" uniqueCount="303">
  <si>
    <t>GlobalXpander Tokyo 応募様式</t>
    <rPh sb="20" eb="22">
      <t>オウボ</t>
    </rPh>
    <rPh sb="22" eb="24">
      <t>ヨウシキ</t>
    </rPh>
    <phoneticPr fontId="3"/>
  </si>
  <si>
    <t>１．応募者情報</t>
    <rPh sb="2" eb="7">
      <t>オウボシャジョウホウ</t>
    </rPh>
    <phoneticPr fontId="3"/>
  </si>
  <si>
    <t>記入上の注意及び参考例</t>
    <rPh sb="0" eb="2">
      <t>キニュウ</t>
    </rPh>
    <rPh sb="2" eb="3">
      <t>ジョウ</t>
    </rPh>
    <rPh sb="4" eb="6">
      <t>チュウイ</t>
    </rPh>
    <rPh sb="6" eb="7">
      <t>オヨ</t>
    </rPh>
    <rPh sb="8" eb="10">
      <t>サンコウ</t>
    </rPh>
    <rPh sb="10" eb="11">
      <t>レイ</t>
    </rPh>
    <phoneticPr fontId="3"/>
  </si>
  <si>
    <t>①社名</t>
    <rPh sb="1" eb="3">
      <t>シャメイ</t>
    </rPh>
    <phoneticPr fontId="3"/>
  </si>
  <si>
    <t>以下、共同提案の場合は代表法人の名称・情報を記載してください</t>
    <rPh sb="0" eb="2">
      <t>イカ</t>
    </rPh>
    <rPh sb="19" eb="21">
      <t>ジョウホウ</t>
    </rPh>
    <phoneticPr fontId="3"/>
  </si>
  <si>
    <t>②代表者名</t>
    <rPh sb="1" eb="4">
      <t>ダイヒョウシャ</t>
    </rPh>
    <rPh sb="4" eb="5">
      <t>メイ</t>
    </rPh>
    <phoneticPr fontId="2"/>
  </si>
  <si>
    <t>③住所</t>
    <rPh sb="1" eb="3">
      <t>ジュウショ</t>
    </rPh>
    <phoneticPr fontId="2"/>
  </si>
  <si>
    <t>④-1　創業年月日（西暦）</t>
    <rPh sb="4" eb="6">
      <t>ソウギョウ</t>
    </rPh>
    <rPh sb="6" eb="7">
      <t>ネン</t>
    </rPh>
    <rPh sb="7" eb="9">
      <t>ツキヒ</t>
    </rPh>
    <rPh sb="10" eb="12">
      <t>セイレキ</t>
    </rPh>
    <phoneticPr fontId="3"/>
  </si>
  <si>
    <t>④-2　社員数</t>
    <rPh sb="4" eb="7">
      <t>シャインスウ</t>
    </rPh>
    <phoneticPr fontId="3"/>
  </si>
  <si>
    <t>人</t>
    <rPh sb="0" eb="1">
      <t>ニン</t>
    </rPh>
    <phoneticPr fontId="3"/>
  </si>
  <si>
    <t>⑤資本金</t>
    <rPh sb="1" eb="4">
      <t>シホンキン</t>
    </rPh>
    <phoneticPr fontId="3"/>
  </si>
  <si>
    <t>千円</t>
    <rPh sb="0" eb="2">
      <t>センエン</t>
    </rPh>
    <phoneticPr fontId="3"/>
  </si>
  <si>
    <t>⑥売上金</t>
    <rPh sb="1" eb="4">
      <t>ウリアゲキン</t>
    </rPh>
    <phoneticPr fontId="3"/>
  </si>
  <si>
    <t>直近の決算年月と合わせて記入してください。（例：2025年3月度決算　XXX千円）</t>
    <rPh sb="0" eb="2">
      <t>チョッキン</t>
    </rPh>
    <rPh sb="3" eb="7">
      <t>ケッサンネンゲツ</t>
    </rPh>
    <rPh sb="8" eb="9">
      <t>ア</t>
    </rPh>
    <rPh sb="12" eb="14">
      <t>キニュウ</t>
    </rPh>
    <rPh sb="22" eb="23">
      <t>レイ</t>
    </rPh>
    <rPh sb="28" eb="29">
      <t>ネン</t>
    </rPh>
    <rPh sb="30" eb="31">
      <t>ガツ</t>
    </rPh>
    <rPh sb="31" eb="32">
      <t>ド</t>
    </rPh>
    <rPh sb="32" eb="34">
      <t>ケッサン</t>
    </rPh>
    <rPh sb="38" eb="40">
      <t>センエン</t>
    </rPh>
    <phoneticPr fontId="3"/>
  </si>
  <si>
    <t>⑦大企業（事業会社）の資本比率</t>
    <rPh sb="1" eb="4">
      <t>ダイキギョウ</t>
    </rPh>
    <rPh sb="5" eb="9">
      <t>ジギョウガイシャ</t>
    </rPh>
    <rPh sb="11" eb="15">
      <t>シホンヒリツ</t>
    </rPh>
    <phoneticPr fontId="3"/>
  </si>
  <si>
    <t>％</t>
    <phoneticPr fontId="3"/>
  </si>
  <si>
    <t>⑧資金調達ラウンド</t>
    <rPh sb="1" eb="5">
      <t>シキンチョウタツ</t>
    </rPh>
    <phoneticPr fontId="3"/>
  </si>
  <si>
    <t>選択肢からお選びください。</t>
    <rPh sb="0" eb="3">
      <t>センタクシ</t>
    </rPh>
    <rPh sb="6" eb="7">
      <t>エラ</t>
    </rPh>
    <phoneticPr fontId="3"/>
  </si>
  <si>
    <t>⑨業種</t>
    <rPh sb="1" eb="3">
      <t>ギョウシュ</t>
    </rPh>
    <phoneticPr fontId="2"/>
  </si>
  <si>
    <t>⑩WEBサイトURL</t>
    <phoneticPr fontId="2"/>
  </si>
  <si>
    <t>⑪担当者名</t>
    <rPh sb="1" eb="5">
      <t>タントウシャメイ</t>
    </rPh>
    <phoneticPr fontId="2"/>
  </si>
  <si>
    <t>連絡窓口となる方の情報を記入ください。</t>
    <rPh sb="0" eb="2">
      <t>レンラク</t>
    </rPh>
    <rPh sb="2" eb="4">
      <t>マドグチ</t>
    </rPh>
    <rPh sb="7" eb="8">
      <t>カタ</t>
    </rPh>
    <rPh sb="9" eb="11">
      <t>ジョウホウ</t>
    </rPh>
    <rPh sb="12" eb="14">
      <t>キニュウ</t>
    </rPh>
    <phoneticPr fontId="2"/>
  </si>
  <si>
    <t>⑫担当者電話番号</t>
    <rPh sb="1" eb="4">
      <t>タントウシャ</t>
    </rPh>
    <rPh sb="4" eb="6">
      <t>デンワ</t>
    </rPh>
    <rPh sb="6" eb="8">
      <t>バンゴウ</t>
    </rPh>
    <phoneticPr fontId="2"/>
  </si>
  <si>
    <t>⑬担当者メールアドレス</t>
    <rPh sb="1" eb="4">
      <t>タントウシャ</t>
    </rPh>
    <phoneticPr fontId="2"/>
  </si>
  <si>
    <t>⑭資格要件の確認</t>
    <rPh sb="1" eb="5">
      <t>シカクヨウケン</t>
    </rPh>
    <rPh sb="6" eb="8">
      <t>カクニン</t>
    </rPh>
    <phoneticPr fontId="3"/>
  </si>
  <si>
    <t>以下の項目、すべてをご確認ください。</t>
    <rPh sb="0" eb="2">
      <t>イカ</t>
    </rPh>
    <rPh sb="3" eb="5">
      <t>コウモク</t>
    </rPh>
    <rPh sb="11" eb="13">
      <t>カクニン</t>
    </rPh>
    <phoneticPr fontId="3"/>
  </si>
  <si>
    <t>要件（1）</t>
    <rPh sb="0" eb="2">
      <t>ヨウケン</t>
    </rPh>
    <phoneticPr fontId="3"/>
  </si>
  <si>
    <t>以下の要件すべてを満たしています。</t>
    <rPh sb="0" eb="2">
      <t>イカ</t>
    </rPh>
    <rPh sb="3" eb="5">
      <t>ヨウケン</t>
    </rPh>
    <rPh sb="9" eb="10">
      <t>ミ</t>
    </rPh>
    <phoneticPr fontId="3"/>
  </si>
  <si>
    <t>•東京都内の法人であること（都内に支店、営業所等の事業所を有する事業者を含む）</t>
    <phoneticPr fontId="3"/>
  </si>
  <si>
    <t>•創業（第二創業を含む）から10年以内の独立した企業で、非上場企業であること</t>
    <phoneticPr fontId="3"/>
  </si>
  <si>
    <t>•対象希望国において、検証対象の製品・サービス・技術と同じ製品・サービス・技術の調査を公的補助やアクセラレーションプログラムを活用して実施していないこと。また、本事業と重複してそのような調査を実施する予定がないこと</t>
    <phoneticPr fontId="3"/>
  </si>
  <si>
    <t>•原則として成果報告会に参加できること</t>
    <phoneticPr fontId="3"/>
  </si>
  <si>
    <t>•一次審査を通過した場合、オンライン面接審査に参加できること</t>
    <phoneticPr fontId="3"/>
  </si>
  <si>
    <t>•事業成果把握のために、事務局への成果報告、ヒアリング等に対応できること</t>
    <phoneticPr fontId="3"/>
  </si>
  <si>
    <t>要件（2）</t>
    <rPh sb="0" eb="2">
      <t>ヨウケン</t>
    </rPh>
    <phoneticPr fontId="3"/>
  </si>
  <si>
    <t>以下の場合に該当しません。</t>
    <rPh sb="0" eb="2">
      <t>イカ</t>
    </rPh>
    <rPh sb="3" eb="5">
      <t>バアイ</t>
    </rPh>
    <rPh sb="6" eb="8">
      <t>ガイトウ</t>
    </rPh>
    <phoneticPr fontId="3"/>
  </si>
  <si>
    <t>当てはまる場合には、審査の対象外となりますのでご了承ください。採択後に発覚した場合は採択取消となります。</t>
    <rPh sb="0" eb="1">
      <t>ア</t>
    </rPh>
    <rPh sb="5" eb="7">
      <t>バアイ</t>
    </rPh>
    <rPh sb="10" eb="12">
      <t>シンサ</t>
    </rPh>
    <rPh sb="13" eb="16">
      <t>タイショウガイ</t>
    </rPh>
    <rPh sb="24" eb="26">
      <t>リョウショウ</t>
    </rPh>
    <rPh sb="31" eb="33">
      <t>サイタク</t>
    </rPh>
    <rPh sb="33" eb="34">
      <t>ゴ</t>
    </rPh>
    <rPh sb="35" eb="37">
      <t>ハッカク</t>
    </rPh>
    <rPh sb="39" eb="41">
      <t>バアイ</t>
    </rPh>
    <rPh sb="42" eb="44">
      <t>サイタク</t>
    </rPh>
    <rPh sb="44" eb="46">
      <t>トリケシ</t>
    </rPh>
    <phoneticPr fontId="3"/>
  </si>
  <si>
    <t>•応募者が法令等もしくは公序良俗に違反し、又はそのおそれがある場合</t>
    <phoneticPr fontId="3"/>
  </si>
  <si>
    <t>•応募内容に不備がある場合</t>
    <rPh sb="1" eb="5">
      <t>オウボナイヨウ</t>
    </rPh>
    <rPh sb="6" eb="8">
      <t>フビ</t>
    </rPh>
    <rPh sb="11" eb="13">
      <t>バアイ</t>
    </rPh>
    <phoneticPr fontId="3"/>
  </si>
  <si>
    <t>•応募者が応募に際し虚偽の情報を記載し、その他運営事務局に対して虚偽の申告を行った場合</t>
    <rPh sb="1" eb="4">
      <t>オウボシャ</t>
    </rPh>
    <rPh sb="5" eb="7">
      <t>オウボ</t>
    </rPh>
    <rPh sb="8" eb="9">
      <t>サイ</t>
    </rPh>
    <rPh sb="10" eb="12">
      <t>キョギ</t>
    </rPh>
    <rPh sb="13" eb="15">
      <t>ジョウホウ</t>
    </rPh>
    <rPh sb="16" eb="18">
      <t>キサイ</t>
    </rPh>
    <rPh sb="23" eb="25">
      <t>ウンエイ</t>
    </rPh>
    <rPh sb="25" eb="28">
      <t>ジムキョク</t>
    </rPh>
    <rPh sb="29" eb="30">
      <t>タイ</t>
    </rPh>
    <rPh sb="32" eb="34">
      <t>キョギ</t>
    </rPh>
    <rPh sb="35" eb="37">
      <t>シンコク</t>
    </rPh>
    <rPh sb="38" eb="39">
      <t>オコナ</t>
    </rPh>
    <rPh sb="41" eb="43">
      <t>バアイ</t>
    </rPh>
    <phoneticPr fontId="3"/>
  </si>
  <si>
    <t>•反社会的勢力またはそれに関わるものとの関与がある場合</t>
    <phoneticPr fontId="3"/>
  </si>
  <si>
    <t>•過去に国・都道府県・区市町村等が実施する事業に関して、不正等の事故を起こしている場合</t>
    <phoneticPr fontId="3"/>
  </si>
  <si>
    <t>•連鎖販売取引、ネガティブ・オプション（送り付け商法）、催眠商法、霊感商法など公的資金の支援先として適切でないと判断する業態を営むものである場合</t>
    <phoneticPr fontId="3"/>
  </si>
  <si>
    <t>要件（3）</t>
    <rPh sb="0" eb="2">
      <t>ヨウケン</t>
    </rPh>
    <phoneticPr fontId="3"/>
  </si>
  <si>
    <t>•大企業*との資本比率関係が50%未満である。</t>
    <phoneticPr fontId="3"/>
  </si>
  <si>
    <t>中小企業の定義は中小企業庁：「中小企業・小規模事業者の定義」をご参照ください。</t>
    <rPh sb="0" eb="4">
      <t>チュウショウキギョウ</t>
    </rPh>
    <rPh sb="5" eb="7">
      <t>テイギ</t>
    </rPh>
    <rPh sb="8" eb="13">
      <t>チュウショウキギョウチョウ</t>
    </rPh>
    <rPh sb="15" eb="19">
      <t>チュウショウキギョウ</t>
    </rPh>
    <rPh sb="20" eb="26">
      <t>ショウキボジギョウシャ</t>
    </rPh>
    <rPh sb="27" eb="29">
      <t>テイギ</t>
    </rPh>
    <rPh sb="32" eb="34">
      <t>サンショウ</t>
    </rPh>
    <phoneticPr fontId="3"/>
  </si>
  <si>
    <t>大企業と連携している場合、その比率と資本関係（資本提携・株式等）を以下にご記入ください。</t>
    <phoneticPr fontId="3"/>
  </si>
  <si>
    <t>https://www.chusho.meti.go.jp/soshiki/teigi.html</t>
    <phoneticPr fontId="3"/>
  </si>
  <si>
    <t>企業名</t>
    <rPh sb="0" eb="2">
      <t>キギョウ</t>
    </rPh>
    <rPh sb="2" eb="3">
      <t>メイ</t>
    </rPh>
    <phoneticPr fontId="3"/>
  </si>
  <si>
    <t>資本関係</t>
    <rPh sb="0" eb="2">
      <t>シホン</t>
    </rPh>
    <rPh sb="2" eb="4">
      <t>カンケイ</t>
    </rPh>
    <phoneticPr fontId="3"/>
  </si>
  <si>
    <t>詳細</t>
    <rPh sb="0" eb="2">
      <t>ショウサイ</t>
    </rPh>
    <phoneticPr fontId="3"/>
  </si>
  <si>
    <t>※大企業とは資本金・従業員数が中小企業の定義から超過している企業を指します。</t>
    <phoneticPr fontId="3"/>
  </si>
  <si>
    <t>⑮企業としての海外進出実績</t>
    <rPh sb="1" eb="3">
      <t>キギョウ</t>
    </rPh>
    <rPh sb="7" eb="9">
      <t>カイガイ</t>
    </rPh>
    <rPh sb="9" eb="11">
      <t>シンシュツ</t>
    </rPh>
    <rPh sb="11" eb="13">
      <t>ジッセキ</t>
    </rPh>
    <phoneticPr fontId="3"/>
  </si>
  <si>
    <t>先進国での調査・販売・拠点設立の実績について記載してください。（複数国ある場合はセル内に列挙してください）
その他、実績情報（売上、販売数、サービス・製品の対象、協業有無等）は下記の「２.提案製品・技術・サービス」の「④提案製品・技術・サービスの販売・導入実績」にも記入欄があります。</t>
    <rPh sb="0" eb="3">
      <t>センシンコク</t>
    </rPh>
    <rPh sb="5" eb="7">
      <t>チョウサ</t>
    </rPh>
    <rPh sb="8" eb="10">
      <t>ハンバイ</t>
    </rPh>
    <rPh sb="11" eb="13">
      <t>キョテン</t>
    </rPh>
    <rPh sb="13" eb="15">
      <t>セツリツ</t>
    </rPh>
    <rPh sb="16" eb="18">
      <t>ジッセキ</t>
    </rPh>
    <rPh sb="22" eb="24">
      <t>キサイ</t>
    </rPh>
    <rPh sb="32" eb="34">
      <t>フクスウ</t>
    </rPh>
    <rPh sb="34" eb="35">
      <t>コク</t>
    </rPh>
    <rPh sb="37" eb="39">
      <t>バアイ</t>
    </rPh>
    <rPh sb="42" eb="43">
      <t>ナイ</t>
    </rPh>
    <rPh sb="44" eb="46">
      <t>レッキョ</t>
    </rPh>
    <rPh sb="56" eb="57">
      <t>ホカ</t>
    </rPh>
    <rPh sb="58" eb="60">
      <t>ジッセキ</t>
    </rPh>
    <rPh sb="60" eb="62">
      <t>ジョウホウ</t>
    </rPh>
    <rPh sb="63" eb="65">
      <t>ウリアゲ</t>
    </rPh>
    <rPh sb="66" eb="69">
      <t>ハンバイスウ</t>
    </rPh>
    <rPh sb="75" eb="77">
      <t>セイヒン</t>
    </rPh>
    <rPh sb="78" eb="80">
      <t>タイショウ</t>
    </rPh>
    <rPh sb="81" eb="85">
      <t>キョウギョウウム</t>
    </rPh>
    <rPh sb="85" eb="86">
      <t>ナド</t>
    </rPh>
    <rPh sb="88" eb="90">
      <t>カキ</t>
    </rPh>
    <rPh sb="133" eb="136">
      <t>キニュウラン</t>
    </rPh>
    <phoneticPr fontId="3"/>
  </si>
  <si>
    <t>先進国調査実績</t>
    <rPh sb="0" eb="3">
      <t>センシンコク</t>
    </rPh>
    <rPh sb="3" eb="7">
      <t>チョウサジッセキ</t>
    </rPh>
    <phoneticPr fontId="3"/>
  </si>
  <si>
    <t>国名</t>
    <rPh sb="0" eb="2">
      <t>コクメイ</t>
    </rPh>
    <phoneticPr fontId="3"/>
  </si>
  <si>
    <t>先進国販売実績</t>
    <rPh sb="0" eb="3">
      <t>センシンコク</t>
    </rPh>
    <rPh sb="3" eb="7">
      <t>ハンバイジッセキ</t>
    </rPh>
    <phoneticPr fontId="3"/>
  </si>
  <si>
    <t>先進国拠点</t>
    <rPh sb="0" eb="5">
      <t>センシンコクキョテン</t>
    </rPh>
    <phoneticPr fontId="3"/>
  </si>
  <si>
    <t>内容説明</t>
    <rPh sb="0" eb="4">
      <t>ナイヨウセツメイ</t>
    </rPh>
    <phoneticPr fontId="3"/>
  </si>
  <si>
    <t>開発途上国調査実績</t>
    <rPh sb="0" eb="2">
      <t>カイハツ</t>
    </rPh>
    <rPh sb="2" eb="5">
      <t>トジョウコク</t>
    </rPh>
    <rPh sb="5" eb="9">
      <t>チョウサジッセキ</t>
    </rPh>
    <phoneticPr fontId="3"/>
  </si>
  <si>
    <t>開発途上国での調査・販売・拠点設立の実績について記載してください。（複数国ある場合はセル内に列挙してください）
その他、実績情報（売上、販売数、サービス・製品の対象、協業有無等）は下記の「２.提案製品・技術・サービス」の「④提案製品・技術・サービスの販売・導入実績」にも記入欄があります。</t>
    <rPh sb="0" eb="2">
      <t>カイハツ</t>
    </rPh>
    <rPh sb="2" eb="5">
      <t>トジョウコク</t>
    </rPh>
    <phoneticPr fontId="3"/>
  </si>
  <si>
    <t>開発途上国販売実績</t>
    <rPh sb="0" eb="2">
      <t>カイハツ</t>
    </rPh>
    <rPh sb="2" eb="5">
      <t>トジョウコク</t>
    </rPh>
    <rPh sb="5" eb="9">
      <t>ハンバイジッセキ</t>
    </rPh>
    <phoneticPr fontId="3"/>
  </si>
  <si>
    <t>開発途上国拠点</t>
    <rPh sb="0" eb="2">
      <t>カイハツ</t>
    </rPh>
    <rPh sb="2" eb="5">
      <t>トジョウコク</t>
    </rPh>
    <rPh sb="5" eb="7">
      <t>キョテン</t>
    </rPh>
    <phoneticPr fontId="3"/>
  </si>
  <si>
    <t>内容説明</t>
    <rPh sb="0" eb="2">
      <t>ナイヨウ</t>
    </rPh>
    <rPh sb="2" eb="4">
      <t>セツメイ</t>
    </rPh>
    <phoneticPr fontId="3"/>
  </si>
  <si>
    <t>⑯申し込み経緯</t>
    <rPh sb="1" eb="2">
      <t>モウ</t>
    </rPh>
    <rPh sb="3" eb="4">
      <t>コ</t>
    </rPh>
    <rPh sb="5" eb="7">
      <t>ケイイ</t>
    </rPh>
    <phoneticPr fontId="3"/>
  </si>
  <si>
    <t>⑰個人情報取り扱い</t>
    <rPh sb="1" eb="6">
      <t>コジンジョウホウト</t>
    </rPh>
    <rPh sb="7" eb="8">
      <t>アツカ</t>
    </rPh>
    <phoneticPr fontId="3"/>
  </si>
  <si>
    <t xml:space="preserve">個人情報の取扱いに関しては下記をご参照ください。
</t>
    <rPh sb="0" eb="4">
      <t>コジンジョウホウ</t>
    </rPh>
    <rPh sb="5" eb="7">
      <t>トリアツカ</t>
    </rPh>
    <rPh sb="9" eb="10">
      <t>カン</t>
    </rPh>
    <rPh sb="13" eb="15">
      <t>カキ</t>
    </rPh>
    <rPh sb="17" eb="19">
      <t>サンショウ</t>
    </rPh>
    <phoneticPr fontId="3"/>
  </si>
  <si>
    <t>⑱セミナー等の案内可否</t>
    <rPh sb="5" eb="6">
      <t>ナド</t>
    </rPh>
    <rPh sb="7" eb="11">
      <t>アンナイカヒ</t>
    </rPh>
    <phoneticPr fontId="3"/>
  </si>
  <si>
    <t>https://globalxpander.metro.tokyo.lg.jp/privacy/</t>
    <phoneticPr fontId="3"/>
  </si>
  <si>
    <t>２．提案製品・技術・サービス　　　　　　記入例はあくまでイメージですので、適宜ご記入ください。文字数制限はありませんが、想定文字数の記載がある場合は参考にしてください。</t>
    <rPh sb="2" eb="6">
      <t>テイアンセイヒン</t>
    </rPh>
    <rPh sb="7" eb="9">
      <t>ギジュツ</t>
    </rPh>
    <rPh sb="40" eb="42">
      <t>キニュウ</t>
    </rPh>
    <rPh sb="60" eb="62">
      <t>ソウテイ</t>
    </rPh>
    <rPh sb="62" eb="65">
      <t>モジスウ</t>
    </rPh>
    <rPh sb="66" eb="68">
      <t>キサイ</t>
    </rPh>
    <rPh sb="71" eb="73">
      <t>バアイ</t>
    </rPh>
    <rPh sb="74" eb="76">
      <t>サンコウ</t>
    </rPh>
    <phoneticPr fontId="2"/>
  </si>
  <si>
    <t>①分野</t>
    <phoneticPr fontId="3"/>
  </si>
  <si>
    <t>対象重点領域から選択してください。その他の場合は以下記述欄をご活用ください。</t>
    <phoneticPr fontId="3"/>
  </si>
  <si>
    <t>②提案製品・技術・サービス名</t>
  </si>
  <si>
    <t>③提案製品・技術・サービスの概要</t>
    <phoneticPr fontId="3"/>
  </si>
  <si>
    <t>字数カウント</t>
    <rPh sb="0" eb="2">
      <t>ジスウ</t>
    </rPh>
    <phoneticPr fontId="3"/>
  </si>
  <si>
    <t>提案製品の概要についてお書きください。400-600文字程度を想定</t>
    <rPh sb="5" eb="7">
      <t>ガイヨウ</t>
    </rPh>
    <rPh sb="12" eb="13">
      <t>カ</t>
    </rPh>
    <rPh sb="26" eb="28">
      <t>モジ</t>
    </rPh>
    <rPh sb="28" eb="30">
      <t>テイド</t>
    </rPh>
    <rPh sb="31" eb="33">
      <t>ソウテイ</t>
    </rPh>
    <phoneticPr fontId="3"/>
  </si>
  <si>
    <t>④提案製品・技術・サービスの販売・導入実績・販売額、または基礎技術開発状況</t>
    <phoneticPr fontId="3"/>
  </si>
  <si>
    <r>
      <t xml:space="preserve">提案製品に関して過去に販売・導入実績がある場合、販売額、年数、場所（国内・国外等）、協業団体等を詳しくご記入ください。提案製品の売上がなく、基礎技術を活用した別製品の実績がある場合はそちらを記載してください。
</t>
    </r>
    <r>
      <rPr>
        <sz val="10"/>
        <rFont val="游ゴシック"/>
        <family val="3"/>
        <charset val="128"/>
        <scheme val="minor"/>
      </rPr>
      <t>（基礎技術開発状況の記載例）「基礎技術は実証済みだが当該分野においては未実証あり構想段階」、「構想段階であり要素技術実証済みであるが、プロトタイプはまだ存在しない」、「プロトタイプが存在するが、販売実績はない」、「初期製品を販売したことがある（アーリーアダプターへの販売実績がある）」、「生産及び出荷を始めており、その在庫または販売量が増加しつつある」、「持続的なキャッシュ・フローがある」</t>
    </r>
    <rPh sb="0" eb="2">
      <t>テイアン</t>
    </rPh>
    <rPh sb="2" eb="4">
      <t>セイヒン</t>
    </rPh>
    <rPh sb="5" eb="6">
      <t>カン</t>
    </rPh>
    <rPh sb="8" eb="10">
      <t>カコ</t>
    </rPh>
    <rPh sb="11" eb="13">
      <t>ハンバイ</t>
    </rPh>
    <rPh sb="14" eb="16">
      <t>ドウニュウ</t>
    </rPh>
    <rPh sb="16" eb="18">
      <t>ジッセキ</t>
    </rPh>
    <rPh sb="21" eb="23">
      <t>バアイ</t>
    </rPh>
    <rPh sb="24" eb="27">
      <t>ハンバイガク</t>
    </rPh>
    <rPh sb="28" eb="30">
      <t>ネンスウ</t>
    </rPh>
    <rPh sb="31" eb="33">
      <t>バショ</t>
    </rPh>
    <rPh sb="34" eb="36">
      <t>コクナイ</t>
    </rPh>
    <rPh sb="37" eb="39">
      <t>コクガイ</t>
    </rPh>
    <rPh sb="39" eb="40">
      <t>トウ</t>
    </rPh>
    <rPh sb="42" eb="46">
      <t>キョウギョウダンタイ</t>
    </rPh>
    <rPh sb="46" eb="47">
      <t>ナド</t>
    </rPh>
    <rPh sb="48" eb="49">
      <t>クワ</t>
    </rPh>
    <rPh sb="52" eb="54">
      <t>キニュウ</t>
    </rPh>
    <phoneticPr fontId="3"/>
  </si>
  <si>
    <t>⑤提案製品・技術・サービスの革新性及び競合他社と比較した際の優位性に関する説明（特許取得の有無を含む）</t>
    <phoneticPr fontId="3"/>
  </si>
  <si>
    <t>⑤-1．革新性</t>
    <rPh sb="4" eb="7">
      <t>カクシンセイ</t>
    </rPh>
    <phoneticPr fontId="3"/>
  </si>
  <si>
    <t>⑤-2．競合優位性</t>
    <rPh sb="4" eb="9">
      <t>キョウゴウユウイセイ</t>
    </rPh>
    <phoneticPr fontId="3"/>
  </si>
  <si>
    <t>⑤-3．特許取得の情報</t>
    <rPh sb="4" eb="6">
      <t>トッキョ</t>
    </rPh>
    <rPh sb="6" eb="8">
      <t>シュトク</t>
    </rPh>
    <rPh sb="9" eb="11">
      <t>ジョウホウ</t>
    </rPh>
    <phoneticPr fontId="3"/>
  </si>
  <si>
    <t>⑥提案製品・技術・サービスの補足資料（ある場合は別添または掲載URLを記載）</t>
    <phoneticPr fontId="3"/>
  </si>
  <si>
    <t>補足情報や提案製品に関して掲載URLがある場合は適宜記入してください。</t>
    <rPh sb="0" eb="2">
      <t>ホソク</t>
    </rPh>
    <rPh sb="2" eb="4">
      <t>ジョウホウ</t>
    </rPh>
    <rPh sb="5" eb="7">
      <t>テイアン</t>
    </rPh>
    <rPh sb="7" eb="9">
      <t>セイヒン</t>
    </rPh>
    <rPh sb="10" eb="11">
      <t>カン</t>
    </rPh>
    <rPh sb="13" eb="15">
      <t>ケイサイ</t>
    </rPh>
    <rPh sb="21" eb="23">
      <t>バアイ</t>
    </rPh>
    <rPh sb="24" eb="26">
      <t>テキギ</t>
    </rPh>
    <rPh sb="26" eb="28">
      <t>キニュウ</t>
    </rPh>
    <phoneticPr fontId="3"/>
  </si>
  <si>
    <t>⑦提案製品・技術・サービスのアクセラや公的補助活用の実績(提案対象国以外も含む）、コンペ等の実績</t>
    <phoneticPr fontId="3"/>
  </si>
  <si>
    <t>実績がある場合は、支援機関、年、対象国を記載ください。基本的に、対象国と支援内容が重複する場合は支援対象としておりません。
（例）A省から○○国に関する支援プロジェクトとして××年～××年にわたり、に△△円の支援を受けた。</t>
    <rPh sb="0" eb="2">
      <t>ジッセキ</t>
    </rPh>
    <rPh sb="63" eb="64">
      <t>レイ</t>
    </rPh>
    <rPh sb="66" eb="67">
      <t>ショウ</t>
    </rPh>
    <rPh sb="69" eb="72">
      <t>マルマルコク</t>
    </rPh>
    <rPh sb="73" eb="74">
      <t>カン</t>
    </rPh>
    <rPh sb="76" eb="78">
      <t>シエン</t>
    </rPh>
    <rPh sb="87" eb="90">
      <t>バツバツネン</t>
    </rPh>
    <rPh sb="93" eb="94">
      <t>ネン</t>
    </rPh>
    <rPh sb="102" eb="103">
      <t>エン</t>
    </rPh>
    <rPh sb="104" eb="106">
      <t>シエン</t>
    </rPh>
    <rPh sb="107" eb="108">
      <t>ウ</t>
    </rPh>
    <phoneticPr fontId="3"/>
  </si>
  <si>
    <t>３．FS計画　　　　記入例はあくまでイメージですので、適宜ご記入ください。文字数制限はありませんが、想定文字数の記載がある場合は参考にしてください。</t>
    <rPh sb="4" eb="6">
      <t>ケイカク</t>
    </rPh>
    <rPh sb="10" eb="12">
      <t>キニュウ</t>
    </rPh>
    <rPh sb="30" eb="32">
      <t>キニュウ</t>
    </rPh>
    <phoneticPr fontId="2"/>
  </si>
  <si>
    <t xml:space="preserve">  </t>
    <phoneticPr fontId="3"/>
  </si>
  <si>
    <t xml:space="preserve"> </t>
    <phoneticPr fontId="3"/>
  </si>
  <si>
    <t>①応募動機（現在抱いている課題や悩み、プログラムに期待することを含む）　</t>
    <rPh sb="1" eb="3">
      <t>オウボ</t>
    </rPh>
    <rPh sb="3" eb="5">
      <t>ドウキ</t>
    </rPh>
    <rPh sb="6" eb="8">
      <t>ゲンザイ</t>
    </rPh>
    <rPh sb="8" eb="9">
      <t>イダ</t>
    </rPh>
    <rPh sb="13" eb="15">
      <t>カダイ</t>
    </rPh>
    <rPh sb="16" eb="17">
      <t>ナヤ</t>
    </rPh>
    <rPh sb="25" eb="27">
      <t>キタイ</t>
    </rPh>
    <rPh sb="32" eb="33">
      <t>フク</t>
    </rPh>
    <phoneticPr fontId="3"/>
  </si>
  <si>
    <t>500-1,000文字程度を想定。</t>
    <phoneticPr fontId="3"/>
  </si>
  <si>
    <t>②調査対象国</t>
    <rPh sb="1" eb="3">
      <t>チョウサ</t>
    </rPh>
    <rPh sb="3" eb="5">
      <t>タイショウ</t>
    </rPh>
    <rPh sb="5" eb="6">
      <t>コク</t>
    </rPh>
    <phoneticPr fontId="3"/>
  </si>
  <si>
    <t>③調査対象国の選定理由</t>
    <rPh sb="1" eb="6">
      <t>チョウサタイショウコク</t>
    </rPh>
    <rPh sb="7" eb="9">
      <t>センテイ</t>
    </rPh>
    <rPh sb="9" eb="11">
      <t>リユウ</t>
    </rPh>
    <phoneticPr fontId="3"/>
  </si>
  <si>
    <t>提案する国・地域の選定理由を記載してください。200-500文字程度を想定。</t>
    <rPh sb="0" eb="2">
      <t>テイアン</t>
    </rPh>
    <rPh sb="4" eb="5">
      <t>クニ</t>
    </rPh>
    <rPh sb="6" eb="8">
      <t>チイキ</t>
    </rPh>
    <rPh sb="9" eb="11">
      <t>センテイ</t>
    </rPh>
    <rPh sb="11" eb="13">
      <t>リユウ</t>
    </rPh>
    <rPh sb="14" eb="16">
      <t>キサイ</t>
    </rPh>
    <phoneticPr fontId="3"/>
  </si>
  <si>
    <t>④調査対象国で想定する社会課題</t>
    <rPh sb="1" eb="3">
      <t>チョウサ</t>
    </rPh>
    <rPh sb="3" eb="6">
      <t>タイショウコク</t>
    </rPh>
    <rPh sb="7" eb="9">
      <t>ソウテイ</t>
    </rPh>
    <rPh sb="11" eb="15">
      <t>シャカイカダイ</t>
    </rPh>
    <phoneticPr fontId="3"/>
  </si>
  <si>
    <t>調査対象国での課題のある分野、課題の詳細、該当の課題による社会的な影響等を記入してください。400-900文字程度を想定。
（例）A国のB地域で、〇分野の△という課題が挙げられる。△が進むと□といった問題がさらに発生する可能性がある</t>
    <rPh sb="0" eb="2">
      <t>チョウサ</t>
    </rPh>
    <rPh sb="2" eb="5">
      <t>タイショウコク</t>
    </rPh>
    <rPh sb="7" eb="9">
      <t>カダイ</t>
    </rPh>
    <rPh sb="12" eb="14">
      <t>ブンヤ</t>
    </rPh>
    <rPh sb="15" eb="17">
      <t>カダイ</t>
    </rPh>
    <rPh sb="18" eb="20">
      <t>ショウサイ</t>
    </rPh>
    <rPh sb="21" eb="23">
      <t>ガイトウ</t>
    </rPh>
    <rPh sb="24" eb="26">
      <t>カダイ</t>
    </rPh>
    <rPh sb="29" eb="32">
      <t>シャカイテキ</t>
    </rPh>
    <rPh sb="33" eb="35">
      <t>エイキョウ</t>
    </rPh>
    <rPh sb="35" eb="36">
      <t>トウ</t>
    </rPh>
    <rPh sb="37" eb="39">
      <t>キニュウ</t>
    </rPh>
    <rPh sb="53" eb="55">
      <t>モジ</t>
    </rPh>
    <rPh sb="55" eb="57">
      <t>テイド</t>
    </rPh>
    <rPh sb="58" eb="60">
      <t>ソウテイ</t>
    </rPh>
    <rPh sb="63" eb="64">
      <t>レイ</t>
    </rPh>
    <rPh sb="66" eb="67">
      <t>コク</t>
    </rPh>
    <rPh sb="69" eb="71">
      <t>チイキ</t>
    </rPh>
    <rPh sb="74" eb="76">
      <t>ブンヤ</t>
    </rPh>
    <rPh sb="81" eb="83">
      <t>カダイ</t>
    </rPh>
    <rPh sb="84" eb="85">
      <t>ア</t>
    </rPh>
    <rPh sb="90" eb="93">
      <t>サンカクガスス</t>
    </rPh>
    <rPh sb="100" eb="102">
      <t>モンダイ</t>
    </rPh>
    <rPh sb="106" eb="108">
      <t>ハッセイ</t>
    </rPh>
    <rPh sb="110" eb="113">
      <t>カノウセイ</t>
    </rPh>
    <phoneticPr fontId="3"/>
  </si>
  <si>
    <t>⑤提案製品・技術・サービスは上記社会課題の解決にどのように貢献するか</t>
    <phoneticPr fontId="3"/>
  </si>
  <si>
    <t>対象国・地域における社会課題と、提案製品・技術・サービスがどのようにその課題解決に貢献するか記入してください。500-1,100文字程度を想定。
（例）当該地域には△という課題があるが、○○を通じて、××を展開する予定である。□□という点で、課題解決につながると考えられる。</t>
    <rPh sb="4" eb="6">
      <t>チイキ</t>
    </rPh>
    <rPh sb="46" eb="48">
      <t>キニュウ</t>
    </rPh>
    <rPh sb="74" eb="75">
      <t>レイ</t>
    </rPh>
    <rPh sb="76" eb="80">
      <t>トウガイチイキ</t>
    </rPh>
    <rPh sb="82" eb="88">
      <t>サンカクトイウカダイ</t>
    </rPh>
    <rPh sb="96" eb="97">
      <t>ツウ</t>
    </rPh>
    <rPh sb="103" eb="105">
      <t>テンカイ</t>
    </rPh>
    <rPh sb="107" eb="109">
      <t>ヨテイ</t>
    </rPh>
    <rPh sb="118" eb="119">
      <t>テン</t>
    </rPh>
    <rPh sb="121" eb="125">
      <t>カダイカイケツ</t>
    </rPh>
    <rPh sb="131" eb="132">
      <t>カンガ</t>
    </rPh>
    <phoneticPr fontId="3"/>
  </si>
  <si>
    <t>⑥本調査で達成したいこと（目的）</t>
    <rPh sb="1" eb="4">
      <t>ホンチョウサ</t>
    </rPh>
    <rPh sb="5" eb="7">
      <t>タッセイ</t>
    </rPh>
    <rPh sb="13" eb="15">
      <t>モクテキ</t>
    </rPh>
    <phoneticPr fontId="3"/>
  </si>
  <si>
    <t>調査で達成したい事を記入してください。300-500文字程度を想定。
（例）弊社のサービス○○に対する需要発掘のため、A、B、C、について調査をする。</t>
    <rPh sb="0" eb="2">
      <t>チョウサ</t>
    </rPh>
    <rPh sb="3" eb="5">
      <t>タッセイ</t>
    </rPh>
    <rPh sb="8" eb="9">
      <t>コト</t>
    </rPh>
    <rPh sb="10" eb="12">
      <t>キニュウ</t>
    </rPh>
    <rPh sb="26" eb="28">
      <t>モジ</t>
    </rPh>
    <rPh sb="28" eb="30">
      <t>テイド</t>
    </rPh>
    <rPh sb="31" eb="33">
      <t>ソウテイ</t>
    </rPh>
    <rPh sb="36" eb="37">
      <t>レイ</t>
    </rPh>
    <rPh sb="38" eb="40">
      <t>ヘイシャ</t>
    </rPh>
    <rPh sb="48" eb="49">
      <t>タイ</t>
    </rPh>
    <rPh sb="51" eb="55">
      <t>ジュヨウハックツ</t>
    </rPh>
    <rPh sb="69" eb="71">
      <t>チョウサ</t>
    </rPh>
    <phoneticPr fontId="3"/>
  </si>
  <si>
    <t>⑦調査項目と具体的な実施方法</t>
    <rPh sb="1" eb="5">
      <t>チョウサコウモク</t>
    </rPh>
    <rPh sb="6" eb="9">
      <t>グタイテキ</t>
    </rPh>
    <rPh sb="10" eb="14">
      <t>ジッシホウホウ</t>
    </rPh>
    <phoneticPr fontId="3"/>
  </si>
  <si>
    <t>調査項目、調査実施方法、現地調査の実施期間・回数について記入してください。900-1,600文字程度を想定。
（例）調査内容としては現地へのカスタマイズの必要性を判断するために、A、B、Cについて調査を行う。調査方法はX、Y、Zを想定しており、それぞれ○回の渡航・計××時間で活動を実施予定である。</t>
    <rPh sb="28" eb="30">
      <t>キニュウ</t>
    </rPh>
    <rPh sb="46" eb="48">
      <t>モジ</t>
    </rPh>
    <rPh sb="48" eb="50">
      <t>テイド</t>
    </rPh>
    <rPh sb="51" eb="53">
      <t>ソウテイ</t>
    </rPh>
    <rPh sb="98" eb="100">
      <t>チョウサ</t>
    </rPh>
    <rPh sb="101" eb="102">
      <t>オコナ</t>
    </rPh>
    <rPh sb="104" eb="108">
      <t>チョウサホウホウ</t>
    </rPh>
    <rPh sb="115" eb="117">
      <t>ソウテイ</t>
    </rPh>
    <rPh sb="127" eb="128">
      <t>カイ</t>
    </rPh>
    <rPh sb="129" eb="131">
      <t>トコウ</t>
    </rPh>
    <rPh sb="132" eb="133">
      <t>ケイ</t>
    </rPh>
    <rPh sb="135" eb="137">
      <t>ジカン</t>
    </rPh>
    <rPh sb="138" eb="140">
      <t>カツドウ</t>
    </rPh>
    <rPh sb="141" eb="145">
      <t>ジッシヨテイ</t>
    </rPh>
    <phoneticPr fontId="3"/>
  </si>
  <si>
    <t>⑧実施スケジュール</t>
    <rPh sb="1" eb="3">
      <t>ジッシ</t>
    </rPh>
    <phoneticPr fontId="3"/>
  </si>
  <si>
    <t>⑩その他、想定する課題やリスクなど、特筆すべき事項（展開国の商習慣や文化、経済情勢、法令、規制等で展開が阻害される要因がある場合も記載）</t>
    <rPh sb="3" eb="4">
      <t>タ</t>
    </rPh>
    <phoneticPr fontId="3"/>
  </si>
  <si>
    <t>調査の可否や成否に影響する外部要因や、その他特記事項があれば記載してください。</t>
  </si>
  <si>
    <t>⑩-1．展開国の商習慣や文化</t>
    <rPh sb="4" eb="7">
      <t>テンカイコク</t>
    </rPh>
    <rPh sb="8" eb="11">
      <t>ショウシュウカン</t>
    </rPh>
    <rPh sb="12" eb="14">
      <t>ブンカ</t>
    </rPh>
    <phoneticPr fontId="3"/>
  </si>
  <si>
    <t>⑩-2．経済情勢</t>
    <rPh sb="4" eb="8">
      <t>ケイザイジョウセイ</t>
    </rPh>
    <phoneticPr fontId="3"/>
  </si>
  <si>
    <t>⑩-3．法令・規制</t>
    <rPh sb="4" eb="6">
      <t>ホウレイ</t>
    </rPh>
    <rPh sb="7" eb="9">
      <t>キセイ</t>
    </rPh>
    <phoneticPr fontId="3"/>
  </si>
  <si>
    <t>⑩-4．その他</t>
    <rPh sb="6" eb="7">
      <t>ホカ</t>
    </rPh>
    <phoneticPr fontId="3"/>
  </si>
  <si>
    <t>⑪調査及び実証実験を行う地域は外務省の定める危険地域情報レベル１を超えていないことを確認済みである。</t>
    <rPh sb="15" eb="18">
      <t>ガイムショウ</t>
    </rPh>
    <rPh sb="19" eb="20">
      <t>サダ</t>
    </rPh>
    <rPh sb="22" eb="28">
      <t>キケンチイキジョウホウ</t>
    </rPh>
    <rPh sb="33" eb="34">
      <t>コ</t>
    </rPh>
    <rPh sb="42" eb="45">
      <t>カクニンズ</t>
    </rPh>
    <phoneticPr fontId="3"/>
  </si>
  <si>
    <t xml:space="preserve">外務省渡航情報を参照の上、危険度レベル１を超えていないことを確認してください。
</t>
    <phoneticPr fontId="3"/>
  </si>
  <si>
    <t>対象地域・活動予定地のレベルが１以下である</t>
    <phoneticPr fontId="3"/>
  </si>
  <si>
    <t>*選択式</t>
  </si>
  <si>
    <t>https://www.anzen.mofa.go.jp/</t>
    <phoneticPr fontId="3"/>
  </si>
  <si>
    <t>４．実施体制</t>
    <rPh sb="2" eb="6">
      <t>ジッシタイセイ</t>
    </rPh>
    <phoneticPr fontId="2"/>
  </si>
  <si>
    <t>①海外展開の実施体制や、本事業を実施する際の人員体制をご自由にご記入ください。海外展開や海外調査を経験したスタッフを複数人有する場合は、人数や経験含め②に具体的に記述してください。</t>
    <rPh sb="28" eb="30">
      <t>ジユウ</t>
    </rPh>
    <phoneticPr fontId="3"/>
  </si>
  <si>
    <t>記述欄</t>
    <rPh sb="0" eb="3">
      <t>キジュツラン</t>
    </rPh>
    <phoneticPr fontId="3"/>
  </si>
  <si>
    <t>海外展開を行う際に、どのような体制（主に社外組織との連携体制）を計画しているか記載ください。画像形式の貼り付けでも結構です。</t>
    <rPh sb="0" eb="2">
      <t>カイガイ</t>
    </rPh>
    <rPh sb="2" eb="4">
      <t>テンカイ</t>
    </rPh>
    <rPh sb="5" eb="6">
      <t>オコナ</t>
    </rPh>
    <rPh sb="7" eb="8">
      <t>サイ</t>
    </rPh>
    <rPh sb="15" eb="17">
      <t>タイセイ</t>
    </rPh>
    <rPh sb="18" eb="19">
      <t>オモ</t>
    </rPh>
    <rPh sb="20" eb="22">
      <t>シャガイ</t>
    </rPh>
    <rPh sb="22" eb="24">
      <t>ソシキ</t>
    </rPh>
    <rPh sb="26" eb="28">
      <t>レンケイ</t>
    </rPh>
    <rPh sb="28" eb="30">
      <t>タイセイ</t>
    </rPh>
    <rPh sb="32" eb="34">
      <t>ケイカク</t>
    </rPh>
    <rPh sb="39" eb="41">
      <t>キサイ</t>
    </rPh>
    <phoneticPr fontId="3"/>
  </si>
  <si>
    <t>本事業の実施体制</t>
    <rPh sb="0" eb="3">
      <t>ホンジギョウ</t>
    </rPh>
    <rPh sb="4" eb="8">
      <t>ジッシタイセイ</t>
    </rPh>
    <phoneticPr fontId="3"/>
  </si>
  <si>
    <t>本事業を行う際に、どのような体制（主に社内体制）を計画しているか記載ください。画像形式の貼り付けでも結構です。</t>
    <rPh sb="0" eb="1">
      <t>ホン</t>
    </rPh>
    <rPh sb="1" eb="3">
      <t>ジギョウ</t>
    </rPh>
    <rPh sb="4" eb="5">
      <t>オコナ</t>
    </rPh>
    <rPh sb="6" eb="7">
      <t>サイ</t>
    </rPh>
    <rPh sb="14" eb="16">
      <t>タイセイ</t>
    </rPh>
    <rPh sb="17" eb="18">
      <t>オモ</t>
    </rPh>
    <rPh sb="19" eb="21">
      <t>シャナイ</t>
    </rPh>
    <rPh sb="21" eb="23">
      <t>タイセイ</t>
    </rPh>
    <rPh sb="25" eb="27">
      <t>ケイカク</t>
    </rPh>
    <rPh sb="32" eb="34">
      <t>キサイ</t>
    </rPh>
    <phoneticPr fontId="3"/>
  </si>
  <si>
    <t>②代表者及び実証参加主要メンバーの経歴・業務経験（海外経験を含む）</t>
    <rPh sb="1" eb="5">
      <t>ダイヒョウシャオヨ</t>
    </rPh>
    <rPh sb="6" eb="12">
      <t>ジッショウサンカシュヨウ</t>
    </rPh>
    <rPh sb="17" eb="19">
      <t>ケイレキ</t>
    </rPh>
    <rPh sb="20" eb="24">
      <t>ギョウムケイケン</t>
    </rPh>
    <rPh sb="25" eb="29">
      <t>カイガイケイケン</t>
    </rPh>
    <rPh sb="30" eb="31">
      <t>フク</t>
    </rPh>
    <phoneticPr fontId="3"/>
  </si>
  <si>
    <t>参加メンバーが５人以上いる場合は行を適宜追加してください。（行追加は本項のみ可能です）</t>
    <rPh sb="0" eb="2">
      <t>サンカ</t>
    </rPh>
    <rPh sb="8" eb="11">
      <t>ニンイジョウ</t>
    </rPh>
    <rPh sb="13" eb="15">
      <t>バアイ</t>
    </rPh>
    <rPh sb="16" eb="17">
      <t>ギョウ</t>
    </rPh>
    <rPh sb="18" eb="20">
      <t>テキギ</t>
    </rPh>
    <rPh sb="20" eb="22">
      <t>ツイカ</t>
    </rPh>
    <rPh sb="30" eb="31">
      <t>ギョウ</t>
    </rPh>
    <rPh sb="31" eb="33">
      <t>ツイカ</t>
    </rPh>
    <rPh sb="34" eb="35">
      <t>ホン</t>
    </rPh>
    <rPh sb="35" eb="36">
      <t>コウ</t>
    </rPh>
    <rPh sb="38" eb="40">
      <t>カノウ</t>
    </rPh>
    <phoneticPr fontId="3"/>
  </si>
  <si>
    <t>参加者１</t>
    <rPh sb="0" eb="3">
      <t>サンカシャ</t>
    </rPh>
    <phoneticPr fontId="3"/>
  </si>
  <si>
    <t>氏名</t>
    <rPh sb="0" eb="2">
      <t>シメイ</t>
    </rPh>
    <phoneticPr fontId="3"/>
  </si>
  <si>
    <t>氏名（ふりがな）</t>
    <rPh sb="0" eb="2">
      <t>シメイ</t>
    </rPh>
    <phoneticPr fontId="2"/>
  </si>
  <si>
    <t>役職</t>
    <rPh sb="0" eb="2">
      <t>ヤクショク</t>
    </rPh>
    <phoneticPr fontId="2"/>
  </si>
  <si>
    <t>海外展開・海外調査実施国</t>
    <rPh sb="0" eb="2">
      <t>カイガイ</t>
    </rPh>
    <rPh sb="2" eb="4">
      <t>テンカイ</t>
    </rPh>
    <rPh sb="5" eb="7">
      <t>カイガイ</t>
    </rPh>
    <rPh sb="7" eb="9">
      <t>チョウサ</t>
    </rPh>
    <rPh sb="9" eb="11">
      <t>ジッシ</t>
    </rPh>
    <rPh sb="11" eb="12">
      <t>コク</t>
    </rPh>
    <phoneticPr fontId="3"/>
  </si>
  <si>
    <t>海外関連の経験がある場合、その国名を記載ください。</t>
    <rPh sb="0" eb="2">
      <t>カイガイ</t>
    </rPh>
    <rPh sb="2" eb="4">
      <t>カンレン</t>
    </rPh>
    <rPh sb="5" eb="7">
      <t>ケイケン</t>
    </rPh>
    <rPh sb="10" eb="12">
      <t>バアイ</t>
    </rPh>
    <rPh sb="15" eb="17">
      <t>クニメイ</t>
    </rPh>
    <rPh sb="18" eb="20">
      <t>キサイ</t>
    </rPh>
    <phoneticPr fontId="3"/>
  </si>
  <si>
    <t>英語レベル</t>
    <rPh sb="0" eb="2">
      <t>エイゴ</t>
    </rPh>
    <phoneticPr fontId="3"/>
  </si>
  <si>
    <r>
      <t>その他</t>
    </r>
    <r>
      <rPr>
        <sz val="9"/>
        <color theme="1"/>
        <rFont val="游ゴシック"/>
        <family val="3"/>
        <charset val="128"/>
        <scheme val="minor"/>
      </rPr>
      <t>※任意</t>
    </r>
    <rPh sb="2" eb="3">
      <t>タ</t>
    </rPh>
    <rPh sb="4" eb="6">
      <t>ニンイ</t>
    </rPh>
    <phoneticPr fontId="3"/>
  </si>
  <si>
    <t>英語以外の語学能力がある場合は記載ください。</t>
    <rPh sb="0" eb="4">
      <t>エイゴイガイ</t>
    </rPh>
    <rPh sb="5" eb="7">
      <t>ゴガク</t>
    </rPh>
    <rPh sb="7" eb="9">
      <t>ノウリョク</t>
    </rPh>
    <rPh sb="12" eb="14">
      <t>バアイ</t>
    </rPh>
    <rPh sb="15" eb="17">
      <t>キサイ</t>
    </rPh>
    <phoneticPr fontId="3"/>
  </si>
  <si>
    <t>本調査での役割</t>
    <rPh sb="0" eb="3">
      <t>ホンチョウサ</t>
    </rPh>
    <rPh sb="5" eb="7">
      <t>ヤクワリ</t>
    </rPh>
    <phoneticPr fontId="3"/>
  </si>
  <si>
    <t>担当業務の内容</t>
    <rPh sb="0" eb="4">
      <t>タントウギョウム</t>
    </rPh>
    <rPh sb="5" eb="7">
      <t>ナイヨウ</t>
    </rPh>
    <phoneticPr fontId="3"/>
  </si>
  <si>
    <t>従事予定割合（％）</t>
    <rPh sb="0" eb="2">
      <t>ジュウジ</t>
    </rPh>
    <rPh sb="2" eb="4">
      <t>ヨテイ</t>
    </rPh>
    <rPh sb="4" eb="6">
      <t>ワリアイ</t>
    </rPh>
    <phoneticPr fontId="3"/>
  </si>
  <si>
    <t>参加者２</t>
    <rPh sb="0" eb="3">
      <t>サンカシャ</t>
    </rPh>
    <phoneticPr fontId="3"/>
  </si>
  <si>
    <t>参加者３</t>
    <rPh sb="0" eb="3">
      <t>サンカシャ</t>
    </rPh>
    <phoneticPr fontId="3"/>
  </si>
  <si>
    <t>参加者４</t>
    <rPh sb="0" eb="3">
      <t>サンカシャ</t>
    </rPh>
    <phoneticPr fontId="3"/>
  </si>
  <si>
    <t>備考</t>
    <rPh sb="0" eb="2">
      <t>ビコウ</t>
    </rPh>
    <phoneticPr fontId="3"/>
  </si>
  <si>
    <t>調査実施経費の概算表</t>
    <rPh sb="0" eb="2">
      <t>チョウサ</t>
    </rPh>
    <rPh sb="2" eb="4">
      <t>ジッシ</t>
    </rPh>
    <rPh sb="4" eb="6">
      <t>ケイヒ</t>
    </rPh>
    <rPh sb="7" eb="9">
      <t>ガイサン</t>
    </rPh>
    <rPh sb="9" eb="10">
      <t>ヒョウ</t>
    </rPh>
    <phoneticPr fontId="3"/>
  </si>
  <si>
    <t>大項目</t>
    <rPh sb="0" eb="3">
      <t>ダイコウモク</t>
    </rPh>
    <phoneticPr fontId="3"/>
  </si>
  <si>
    <t>中項目</t>
    <rPh sb="0" eb="3">
      <t>チュウコウモク</t>
    </rPh>
    <phoneticPr fontId="3"/>
  </si>
  <si>
    <t>金額（万円）</t>
    <rPh sb="0" eb="2">
      <t>キンガク</t>
    </rPh>
    <rPh sb="3" eb="4">
      <t>マン</t>
    </rPh>
    <rPh sb="4" eb="5">
      <t>エン</t>
    </rPh>
    <phoneticPr fontId="3"/>
  </si>
  <si>
    <t>Ⅰ．人件費</t>
    <rPh sb="2" eb="5">
      <t>ジンケンヒ</t>
    </rPh>
    <phoneticPr fontId="3"/>
  </si>
  <si>
    <t>ー</t>
    <phoneticPr fontId="3"/>
  </si>
  <si>
    <t>例）業務主責任者</t>
    <rPh sb="0" eb="1">
      <t>レイ</t>
    </rPh>
    <rPh sb="2" eb="4">
      <t>ギョウム</t>
    </rPh>
    <rPh sb="4" eb="5">
      <t>シュ</t>
    </rPh>
    <rPh sb="5" eb="8">
      <t>セキニンシャ</t>
    </rPh>
    <phoneticPr fontId="3"/>
  </si>
  <si>
    <t>例）業務主担当</t>
    <rPh sb="0" eb="1">
      <t>レイ</t>
    </rPh>
    <rPh sb="2" eb="4">
      <t>ギョウム</t>
    </rPh>
    <rPh sb="4" eb="5">
      <t>シュ</t>
    </rPh>
    <rPh sb="5" eb="7">
      <t>タントウ</t>
    </rPh>
    <phoneticPr fontId="3"/>
  </si>
  <si>
    <t>Ⅱ．事業費</t>
    <rPh sb="2" eb="5">
      <t>ジギョウヒ</t>
    </rPh>
    <phoneticPr fontId="3"/>
  </si>
  <si>
    <t>旅費</t>
    <rPh sb="0" eb="2">
      <t>リョヒ</t>
    </rPh>
    <phoneticPr fontId="3"/>
  </si>
  <si>
    <t>航空券</t>
    <rPh sb="0" eb="3">
      <t>コウクウケン</t>
    </rPh>
    <phoneticPr fontId="3"/>
  </si>
  <si>
    <t>宿泊費</t>
    <rPh sb="0" eb="3">
      <t>シュクハクヒ</t>
    </rPh>
    <phoneticPr fontId="3"/>
  </si>
  <si>
    <t>交通費</t>
    <rPh sb="0" eb="3">
      <t>コウツウヒ</t>
    </rPh>
    <phoneticPr fontId="3"/>
  </si>
  <si>
    <t>会議費</t>
    <rPh sb="0" eb="2">
      <t>カイギ</t>
    </rPh>
    <rPh sb="2" eb="3">
      <t>ヒ</t>
    </rPh>
    <phoneticPr fontId="3"/>
  </si>
  <si>
    <t>例）会場費</t>
    <rPh sb="0" eb="1">
      <t>レイ</t>
    </rPh>
    <rPh sb="2" eb="5">
      <t>カイジョウヒ</t>
    </rPh>
    <phoneticPr fontId="3"/>
  </si>
  <si>
    <t>謝金</t>
    <rPh sb="0" eb="2">
      <t>シャキン</t>
    </rPh>
    <phoneticPr fontId="3"/>
  </si>
  <si>
    <t>備品費</t>
    <rPh sb="0" eb="3">
      <t>ビヒンヒ</t>
    </rPh>
    <phoneticPr fontId="3"/>
  </si>
  <si>
    <t>消耗品費</t>
    <rPh sb="0" eb="4">
      <t>ショウモウヒンヒ</t>
    </rPh>
    <phoneticPr fontId="3"/>
  </si>
  <si>
    <t>印刷製本費</t>
    <rPh sb="0" eb="2">
      <t>インサツ</t>
    </rPh>
    <rPh sb="2" eb="4">
      <t>セイホン</t>
    </rPh>
    <rPh sb="4" eb="5">
      <t>ヒ</t>
    </rPh>
    <phoneticPr fontId="3"/>
  </si>
  <si>
    <t>補助人件費</t>
    <rPh sb="0" eb="5">
      <t>ホジョジンケンヒ</t>
    </rPh>
    <phoneticPr fontId="3"/>
  </si>
  <si>
    <t>その他諸経費</t>
    <rPh sb="2" eb="6">
      <t>タショケイヒ</t>
    </rPh>
    <phoneticPr fontId="3"/>
  </si>
  <si>
    <t>Ⅲ．再委託・外注費</t>
    <rPh sb="2" eb="5">
      <t>サイイタク</t>
    </rPh>
    <rPh sb="6" eb="8">
      <t>ガイチュウ</t>
    </rPh>
    <rPh sb="8" eb="9">
      <t>ヒ</t>
    </rPh>
    <phoneticPr fontId="3"/>
  </si>
  <si>
    <t>Ⅳ．一般管理費</t>
    <rPh sb="2" eb="7">
      <t>イッパンカンリヒ</t>
    </rPh>
    <phoneticPr fontId="3"/>
  </si>
  <si>
    <t>小計</t>
    <rPh sb="0" eb="2">
      <t>ショウケイ</t>
    </rPh>
    <phoneticPr fontId="3"/>
  </si>
  <si>
    <t>消費税（10％）</t>
    <rPh sb="0" eb="2">
      <t>ショウヒ</t>
    </rPh>
    <rPh sb="2" eb="3">
      <t>ゼイ</t>
    </rPh>
    <phoneticPr fontId="3"/>
  </si>
  <si>
    <t>* 小計より自動算出</t>
    <rPh sb="2" eb="4">
      <t>ショウケイ</t>
    </rPh>
    <rPh sb="6" eb="10">
      <t>ジドウサンシュツ</t>
    </rPh>
    <phoneticPr fontId="3"/>
  </si>
  <si>
    <t>合計</t>
    <rPh sb="0" eb="2">
      <t>ゴウケイ</t>
    </rPh>
    <phoneticPr fontId="3"/>
  </si>
  <si>
    <t>*1,400万円（税込）以内</t>
    <rPh sb="6" eb="8">
      <t>マンエン</t>
    </rPh>
    <rPh sb="9" eb="11">
      <t>ゼイコ</t>
    </rPh>
    <rPh sb="12" eb="14">
      <t>イナイ</t>
    </rPh>
    <phoneticPr fontId="3"/>
  </si>
  <si>
    <t xml:space="preserve">◆経費の考え方
調査実施経費の利用使途については、経済産業省の「委託事業事務処理マニュアル」に準じます。同マニュアルのP.6「主な対象経費項目及びその定義」等をご確認ください。
</t>
    <rPh sb="1" eb="3">
      <t>ケイヒ</t>
    </rPh>
    <rPh sb="4" eb="5">
      <t>カンガ</t>
    </rPh>
    <rPh sb="6" eb="7">
      <t>カタ</t>
    </rPh>
    <rPh sb="78" eb="79">
      <t>トウ</t>
    </rPh>
    <phoneticPr fontId="3"/>
  </si>
  <si>
    <t>https://www.meti.go.jp/information_2/downloadfiles/2021_itaku_manual.pdf</t>
    <phoneticPr fontId="3"/>
  </si>
  <si>
    <t>シリーズA</t>
  </si>
  <si>
    <t>はい</t>
  </si>
  <si>
    <t>プレシード以前</t>
    <rPh sb="5" eb="7">
      <t>イゼン</t>
    </rPh>
    <phoneticPr fontId="3"/>
  </si>
  <si>
    <t>はい</t>
    <phoneticPr fontId="3"/>
  </si>
  <si>
    <t>シード</t>
    <phoneticPr fontId="3"/>
  </si>
  <si>
    <t>いいえ</t>
    <phoneticPr fontId="3"/>
  </si>
  <si>
    <t>シリーズA</t>
    <phoneticPr fontId="3"/>
  </si>
  <si>
    <t>シリーズB</t>
    <phoneticPr fontId="3"/>
  </si>
  <si>
    <t>シリーズC</t>
    <phoneticPr fontId="3"/>
  </si>
  <si>
    <t>シリーズD以上</t>
    <rPh sb="5" eb="7">
      <t>イジョウ</t>
    </rPh>
    <phoneticPr fontId="3"/>
  </si>
  <si>
    <t>あり</t>
    <phoneticPr fontId="3"/>
  </si>
  <si>
    <t>なし</t>
    <phoneticPr fontId="3"/>
  </si>
  <si>
    <t>オンライン面接審査は2025年7月14日～16日に予定しています。</t>
    <rPh sb="5" eb="7">
      <t>メンセツ</t>
    </rPh>
    <rPh sb="7" eb="9">
      <t>シンサ</t>
    </rPh>
    <rPh sb="14" eb="15">
      <t>ネン</t>
    </rPh>
    <rPh sb="16" eb="17">
      <t>ガツ</t>
    </rPh>
    <rPh sb="19" eb="20">
      <t>ニチ</t>
    </rPh>
    <rPh sb="23" eb="24">
      <t>ニチ</t>
    </rPh>
    <rPh sb="25" eb="27">
      <t>ヨテイ</t>
    </rPh>
    <phoneticPr fontId="3"/>
  </si>
  <si>
    <t>S：上級レベル（ビジネスにおいて流暢かつ柔軟にコミュニケーションができる）</t>
    <rPh sb="2" eb="4">
      <t>ジョウキュウ</t>
    </rPh>
    <rPh sb="16" eb="18">
      <t>リュウチョウ</t>
    </rPh>
    <rPh sb="20" eb="22">
      <t>ジュウナン</t>
    </rPh>
    <phoneticPr fontId="3"/>
  </si>
  <si>
    <t>A：準上級レベル（ビジネスにおいて問題なくコミュニケーションができる）</t>
    <rPh sb="2" eb="5">
      <t>ジュンジョウキュウ</t>
    </rPh>
    <rPh sb="17" eb="19">
      <t>モンダイ</t>
    </rPh>
    <phoneticPr fontId="3"/>
  </si>
  <si>
    <t>B：中級レベル（日常的な場面で基本的なコミュニケーションができる）</t>
    <rPh sb="2" eb="4">
      <t>チュウキュウ</t>
    </rPh>
    <rPh sb="8" eb="11">
      <t>ニチジョウテキ</t>
    </rPh>
    <rPh sb="12" eb="14">
      <t>バメン</t>
    </rPh>
    <rPh sb="15" eb="18">
      <t>キホンテキ</t>
    </rPh>
    <phoneticPr fontId="3"/>
  </si>
  <si>
    <t>C：基礎レベル（日常的な挨拶や簡単なやり取りができる）</t>
    <rPh sb="2" eb="4">
      <t>キソ</t>
    </rPh>
    <rPh sb="8" eb="11">
      <t>ニチジョウテキ</t>
    </rPh>
    <rPh sb="12" eb="14">
      <t>アイサツ</t>
    </rPh>
    <rPh sb="15" eb="17">
      <t>カンタン</t>
    </rPh>
    <rPh sb="20" eb="21">
      <t>ト</t>
    </rPh>
    <phoneticPr fontId="3"/>
  </si>
  <si>
    <t>D：日本語のみ（日本語以外のコミュニケーションはできない）</t>
    <rPh sb="2" eb="5">
      <t>ニホンゴ</t>
    </rPh>
    <rPh sb="8" eb="11">
      <t>ニホンゴ</t>
    </rPh>
    <rPh sb="11" eb="13">
      <t>イガイ</t>
    </rPh>
    <phoneticPr fontId="3"/>
  </si>
  <si>
    <t>英語レベルについてはこちら参考ください。</t>
    <phoneticPr fontId="3"/>
  </si>
  <si>
    <t>https://partner.jica.go.jp/Contents/pdf/guideline.pdf</t>
    <phoneticPr fontId="3"/>
  </si>
  <si>
    <t xml:space="preserve">上記の調査・実施項目の具体的なスケジュールを記入してください（開始は8月上旬を想定してください）。画像形式の貼り付けでも結構です。
（例）
8月上旬～8月末：〇〇の準備・環境準備
9月：現場担当者への説明
</t>
    <rPh sb="0" eb="2">
      <t>ジョウキ</t>
    </rPh>
    <rPh sb="3" eb="5">
      <t>チョウサ</t>
    </rPh>
    <rPh sb="6" eb="8">
      <t>ジッシ</t>
    </rPh>
    <rPh sb="8" eb="10">
      <t>コウモク</t>
    </rPh>
    <rPh sb="11" eb="13">
      <t>グタイ</t>
    </rPh>
    <rPh sb="13" eb="14">
      <t>テキ</t>
    </rPh>
    <rPh sb="22" eb="24">
      <t>キニュウ</t>
    </rPh>
    <rPh sb="31" eb="33">
      <t>カイシ</t>
    </rPh>
    <rPh sb="35" eb="36">
      <t>ガツ</t>
    </rPh>
    <rPh sb="36" eb="38">
      <t>ジョウジュン</t>
    </rPh>
    <rPh sb="39" eb="41">
      <t>ソウテイ</t>
    </rPh>
    <rPh sb="49" eb="51">
      <t>ガゾウ</t>
    </rPh>
    <rPh sb="51" eb="53">
      <t>ケイシキ</t>
    </rPh>
    <rPh sb="54" eb="55">
      <t>ハ</t>
    </rPh>
    <rPh sb="56" eb="57">
      <t>ツ</t>
    </rPh>
    <rPh sb="60" eb="62">
      <t>ケッコウ</t>
    </rPh>
    <rPh sb="67" eb="68">
      <t>レイ</t>
    </rPh>
    <rPh sb="72" eb="73">
      <t>ウエ</t>
    </rPh>
    <rPh sb="82" eb="84">
      <t>ジュンビ</t>
    </rPh>
    <rPh sb="85" eb="87">
      <t>カンキョウ</t>
    </rPh>
    <rPh sb="87" eb="89">
      <t>ジュンビ</t>
    </rPh>
    <rPh sb="91" eb="92">
      <t>ガツ</t>
    </rPh>
    <rPh sb="93" eb="98">
      <t>ゲンバタントウシャ</t>
    </rPh>
    <rPh sb="100" eb="102">
      <t>セツメイ</t>
    </rPh>
    <phoneticPr fontId="3"/>
  </si>
  <si>
    <t>•本事業終了後も東京都を起点として継続してビジネスを推進する意思のある企業であること</t>
    <phoneticPr fontId="3"/>
  </si>
  <si>
    <t>5．経費概算</t>
    <rPh sb="2" eb="6">
      <t>ケイヒガイサン</t>
    </rPh>
    <phoneticPr fontId="2"/>
  </si>
  <si>
    <t>6．備考</t>
    <rPh sb="2" eb="4">
      <t>ビコウ</t>
    </rPh>
    <phoneticPr fontId="2"/>
  </si>
  <si>
    <t>「経費概算シート」より記入</t>
    <rPh sb="1" eb="5">
      <t>ケイヒガイサン</t>
    </rPh>
    <rPh sb="11" eb="13">
      <t>キニュウ</t>
    </rPh>
    <phoneticPr fontId="3"/>
  </si>
  <si>
    <t>（例）A国のB地域はC国との国境線が近く、人口移動に伴う治安の変化が懸念される。</t>
    <phoneticPr fontId="3"/>
  </si>
  <si>
    <t xml:space="preserve">備考
</t>
    <rPh sb="0" eb="2">
      <t>ビコウ</t>
    </rPh>
    <phoneticPr fontId="3"/>
  </si>
  <si>
    <t>5-①及び5-②それぞれ150-300文字程度を想定。特許を有している場合は、詳細を記入してください。
（例）
・革新性：当社の製品は、従来の技術とは異なる新しいアプローチを採用しており、具体的には、X技術を利用することで、従来のY技術に比べて性能がZ%向上している。この技術は、特許取得済みであり、○○の点において業界初の試みである。
・競合優位性：当社の提案する技術・サービスはA、B、Cという点において他社と比較した際に競合優位性がある。その理由は○○である。</t>
    <rPh sb="3" eb="4">
      <t>オヨ</t>
    </rPh>
    <rPh sb="27" eb="29">
      <t>トッキョ</t>
    </rPh>
    <rPh sb="30" eb="31">
      <t>ユウ</t>
    </rPh>
    <rPh sb="35" eb="37">
      <t>バアイ</t>
    </rPh>
    <rPh sb="39" eb="41">
      <t>ショウサイ</t>
    </rPh>
    <rPh sb="42" eb="44">
      <t>キニュウ</t>
    </rPh>
    <rPh sb="53" eb="54">
      <t>レイ</t>
    </rPh>
    <rPh sb="57" eb="59">
      <t>カクシン</t>
    </rPh>
    <rPh sb="59" eb="60">
      <t>セイ</t>
    </rPh>
    <rPh sb="153" eb="154">
      <t>テン</t>
    </rPh>
    <rPh sb="170" eb="172">
      <t>キョウゴウ</t>
    </rPh>
    <rPh sb="172" eb="175">
      <t>ユウイセイ</t>
    </rPh>
    <phoneticPr fontId="3"/>
  </si>
  <si>
    <t>他業務と併せて全体でどのくらい本事業に従事する予定か入力ください。（通常のフルタイム勤務を100%とする）</t>
    <rPh sb="0" eb="3">
      <t>タギョウム</t>
    </rPh>
    <rPh sb="4" eb="5">
      <t>アワ</t>
    </rPh>
    <rPh sb="7" eb="9">
      <t>ゼンタイ</t>
    </rPh>
    <rPh sb="15" eb="18">
      <t>ホンジギョウ</t>
    </rPh>
    <rPh sb="19" eb="21">
      <t>ジュウジ</t>
    </rPh>
    <rPh sb="23" eb="25">
      <t>ヨテイ</t>
    </rPh>
    <rPh sb="26" eb="28">
      <t>ニュウリョク</t>
    </rPh>
    <rPh sb="34" eb="36">
      <t>ツウジョウ</t>
    </rPh>
    <rPh sb="42" eb="44">
      <t>キンム</t>
    </rPh>
    <phoneticPr fontId="3"/>
  </si>
  <si>
    <t>他業務と併せて全体でどのくらい本事業に従事する予定か入力ください。（通常のフルタイム勤務を100%とする）</t>
    <rPh sb="0" eb="1">
      <t>ホカ</t>
    </rPh>
    <rPh sb="1" eb="3">
      <t>ギョウム</t>
    </rPh>
    <rPh sb="4" eb="5">
      <t>アワ</t>
    </rPh>
    <rPh sb="7" eb="9">
      <t>ゼンタイ</t>
    </rPh>
    <rPh sb="15" eb="16">
      <t>ホン</t>
    </rPh>
    <rPh sb="16" eb="18">
      <t>ジギョウ</t>
    </rPh>
    <rPh sb="19" eb="21">
      <t>ジュウジ</t>
    </rPh>
    <rPh sb="23" eb="25">
      <t>ヨテイ</t>
    </rPh>
    <rPh sb="26" eb="28">
      <t>ニュウリョク</t>
    </rPh>
    <rPh sb="34" eb="36">
      <t>ツウジョウ</t>
    </rPh>
    <rPh sb="42" eb="44">
      <t>キンム</t>
    </rPh>
    <phoneticPr fontId="3"/>
  </si>
  <si>
    <t>海外旅費については、以下の「海外旅費等支払基準」を順守ください。
◆調査実施経費の概算表の記載方法
大項目、中項目は変更できません。詳細項目に具体的な費用と金額を記載してください。備考がある場合は、備考欄に記載してください。行が足りない場合は、行を追加ください。
応募時では概算見積で問題ありません。採択後に、経費の精緻化を行います。
経費の上限は、1,400万円（税込）になりますので、上限に収まるように記載してください。</t>
    <rPh sb="10" eb="12">
      <t>イカ</t>
    </rPh>
    <rPh sb="91" eb="93">
      <t>ビコウ</t>
    </rPh>
    <rPh sb="96" eb="98">
      <t>バアイ</t>
    </rPh>
    <rPh sb="100" eb="103">
      <t>ビコウラン</t>
    </rPh>
    <rPh sb="104" eb="106">
      <t>キサイ</t>
    </rPh>
    <rPh sb="113" eb="114">
      <t>ギョウ</t>
    </rPh>
    <rPh sb="115" eb="116">
      <t>タ</t>
    </rPh>
    <rPh sb="119" eb="121">
      <t>バアイ</t>
    </rPh>
    <rPh sb="123" eb="124">
      <t>ギョウ</t>
    </rPh>
    <rPh sb="125" eb="127">
      <t>ツイカ</t>
    </rPh>
    <rPh sb="133" eb="136">
      <t>オウボジ</t>
    </rPh>
    <rPh sb="138" eb="140">
      <t>ガイサン</t>
    </rPh>
    <rPh sb="140" eb="142">
      <t>ミツモリ</t>
    </rPh>
    <rPh sb="143" eb="145">
      <t>モンダイ</t>
    </rPh>
    <rPh sb="151" eb="154">
      <t>サイタクゴ</t>
    </rPh>
    <rPh sb="156" eb="158">
      <t>ケイヒ</t>
    </rPh>
    <rPh sb="159" eb="162">
      <t>セイチカ</t>
    </rPh>
    <rPh sb="163" eb="164">
      <t>オコナ</t>
    </rPh>
    <rPh sb="169" eb="171">
      <t>ケイヒ</t>
    </rPh>
    <rPh sb="172" eb="174">
      <t>ジョウゲン</t>
    </rPh>
    <rPh sb="181" eb="183">
      <t>マンエン</t>
    </rPh>
    <rPh sb="184" eb="186">
      <t>ゼイコ</t>
    </rPh>
    <rPh sb="195" eb="197">
      <t>ジョウゲン</t>
    </rPh>
    <rPh sb="198" eb="199">
      <t>オサ</t>
    </rPh>
    <rPh sb="204" eb="206">
      <t>キサイ</t>
    </rPh>
    <phoneticPr fontId="3"/>
  </si>
  <si>
    <t>海外展開体制</t>
    <phoneticPr fontId="3"/>
  </si>
  <si>
    <t>⑨-1．想定するビジネスモデル</t>
    <rPh sb="4" eb="6">
      <t>ソウテイ</t>
    </rPh>
    <phoneticPr fontId="3"/>
  </si>
  <si>
    <t>⑨-3．本調査後の資金計画及び目指す最終到達点</t>
    <phoneticPr fontId="3"/>
  </si>
  <si>
    <t>⑨-2．事業展開ステップ（スケジュール想定含む）</t>
    <rPh sb="4" eb="8">
      <t>ジギョウテンカイ</t>
    </rPh>
    <rPh sb="19" eb="21">
      <t>ソウテイ</t>
    </rPh>
    <rPh sb="21" eb="22">
      <t>フク</t>
    </rPh>
    <phoneticPr fontId="3"/>
  </si>
  <si>
    <t>備考記入事項（第二創業に関する業種変更日・変更内容等）があれば記入してください。なお、質問はこちらでは受け付けていないため、HPに記載のメールアドレスまでお願いいたします。
本事業の費用が1,400万円（税込）を超える場合は、自費負担額を含めた全体の費用見込みおよび費目の内訳を備考欄に記載してください。
ただし、本事業で申請する調査実施経費については、1,400万円（税込）以内で想定される概算経費を「経費概算シート」に記載してください。</t>
    <rPh sb="0" eb="2">
      <t>ビコウ</t>
    </rPh>
    <rPh sb="2" eb="4">
      <t>キニュウ</t>
    </rPh>
    <rPh sb="4" eb="6">
      <t>ジコウ</t>
    </rPh>
    <rPh sb="7" eb="8">
      <t>ダイ</t>
    </rPh>
    <rPh sb="8" eb="9">
      <t>ニ</t>
    </rPh>
    <rPh sb="9" eb="11">
      <t>ソウギョウ</t>
    </rPh>
    <rPh sb="12" eb="13">
      <t>カン</t>
    </rPh>
    <rPh sb="15" eb="17">
      <t>ギョウシュ</t>
    </rPh>
    <rPh sb="17" eb="20">
      <t>ヘンコウビ</t>
    </rPh>
    <rPh sb="21" eb="23">
      <t>ヘンコウ</t>
    </rPh>
    <rPh sb="23" eb="25">
      <t>ナイヨウ</t>
    </rPh>
    <rPh sb="25" eb="26">
      <t>トウ</t>
    </rPh>
    <rPh sb="31" eb="33">
      <t>キニュウ</t>
    </rPh>
    <rPh sb="43" eb="45">
      <t>シツモン</t>
    </rPh>
    <rPh sb="51" eb="52">
      <t>ウ</t>
    </rPh>
    <rPh sb="53" eb="54">
      <t>ツ</t>
    </rPh>
    <rPh sb="65" eb="67">
      <t>キサイ</t>
    </rPh>
    <rPh sb="78" eb="79">
      <t>ネガ</t>
    </rPh>
    <phoneticPr fontId="3"/>
  </si>
  <si>
    <t>株式会社東京都</t>
    <rPh sb="0" eb="4">
      <t>カブシキガイシャ</t>
    </rPh>
    <rPh sb="4" eb="7">
      <t>トウキョウト</t>
    </rPh>
    <phoneticPr fontId="3"/>
  </si>
  <si>
    <t>東京　太郎</t>
    <rPh sb="0" eb="2">
      <t>トウキョウ</t>
    </rPh>
    <rPh sb="3" eb="5">
      <t>タロウ</t>
    </rPh>
    <phoneticPr fontId="3"/>
  </si>
  <si>
    <t>東京都新宿区XXX</t>
    <rPh sb="0" eb="3">
      <t>トウキョウト</t>
    </rPh>
    <rPh sb="3" eb="6">
      <t>シンジュクク</t>
    </rPh>
    <phoneticPr fontId="3"/>
  </si>
  <si>
    <t>2018年4月1日</t>
    <rPh sb="4" eb="5">
      <t>ネン</t>
    </rPh>
    <rPh sb="6" eb="7">
      <t>ガツ</t>
    </rPh>
    <rPh sb="8" eb="9">
      <t>ニチ</t>
    </rPh>
    <phoneticPr fontId="3"/>
  </si>
  <si>
    <t>30</t>
    <phoneticPr fontId="3"/>
  </si>
  <si>
    <t>3000</t>
    <phoneticPr fontId="3"/>
  </si>
  <si>
    <t>03-0000-0000</t>
    <phoneticPr fontId="3"/>
  </si>
  <si>
    <t>新宿　花子</t>
    <rPh sb="0" eb="2">
      <t>シンジュク</t>
    </rPh>
    <rPh sb="3" eb="5">
      <t>ハナコ</t>
    </rPh>
    <phoneticPr fontId="3"/>
  </si>
  <si>
    <t>2000</t>
    <phoneticPr fontId="3"/>
  </si>
  <si>
    <t>サービス業</t>
    <rPh sb="4" eb="5">
      <t>ギョウ</t>
    </rPh>
    <phoneticPr fontId="3"/>
  </si>
  <si>
    <t>https://globalxpander.metro.tokyo.lg.jp/</t>
    <phoneticPr fontId="3"/>
  </si>
  <si>
    <t>shinjuku.hanako.com</t>
    <phoneticPr fontId="3"/>
  </si>
  <si>
    <t>特許取得済み：「AI駆動型エネルギー予測アルゴリズム（特許番号：XXX-XXXX-XXXX）」
特許申請中：「分散型エネルギー最適化技術」
IEC 61724（太陽光発電モニタリングシステム）規格に準拠、ISO 14001（環境マネジメントシステム）認証を取得済み</t>
    <rPh sb="0" eb="5">
      <t>トッキョシュトクズ</t>
    </rPh>
    <rPh sb="48" eb="53">
      <t>トッキョシンセイチュウ</t>
    </rPh>
    <rPh sb="99" eb="101">
      <t>ジュンキョ</t>
    </rPh>
    <phoneticPr fontId="3"/>
  </si>
  <si>
    <t>ケニア</t>
    <phoneticPr fontId="3"/>
  </si>
  <si>
    <t>⑨調査実施後の計画・展望（想定するビジネスモデル、事業展開ステップ、本調査後の資金計画及び目指す最終到達点を含む）</t>
    <rPh sb="25" eb="27">
      <t>ジギョウ</t>
    </rPh>
    <phoneticPr fontId="3"/>
  </si>
  <si>
    <t>本調査が成功した場合、今後どのように提案製品・技術・サービスを対象国（または周辺国）に展開するか、計画と展望を記載してください。
”⑨-1．想定するビジネスモデル”及び"⑨-2．事業展開ステップ"については画像形式の貼り付けでも結構です。
全て文章で記載する場合は、本項目全体で500-1,500文字程度を想定。
（例）
・⑨-1．想定するビジネスモデル：
A国の地域住民や行政機関を対象に、AI技術を活用した医療アクセス改善と健康管理支援サービスを提供。収益はサブスクリプションモデルとコンサルティング手数料を中心とし、医療機関や保健行政団体と提携して市場シェア15%の獲得を目指す。サービスの利便性と地域課題への対応力を強みに、周辺国展開と医療エコシステム構築を目標とする
・⑨-2．事業展開ステップ
短期（2027年以内）: 規制申請・承認を完了し、試験運用を開始。医療機関や行政団体と提携し、初期ユーザー100名を獲得。医療アクセス改善の効果を実証。
中期（2028～2029年）: 正式サービスをローンチし、収益化と市場シェア15%を達成。プラットフォームを最適化し、マーケティングを強化。
長期（2030～2032年）: 周辺国へ事業を拡大し、地域全体で医療エコシステムを形成。収益規模を倍増させ、持続可能な成長を実現。
・⑨-3．本調査後の資金計画及び目指す最終到達点：
2027年内に政府助成金やエンジェル投資家から1億円を調達し、試験運用や提携活動を実施。2028年にシリーズAラウンドで3億円を調達し、プラットフォーム開発とマーケティングを強化。2029年までに市場シェア15%を達成し、収益化を実現。2030年以降はシリーズBラウンドで資金調達を行い、2032年までに周辺国展開と医療エコシステム構築を達成し、収益規模を倍増させる。</t>
    <rPh sb="82" eb="83">
      <t>オヨ</t>
    </rPh>
    <rPh sb="120" eb="121">
      <t>スベ</t>
    </rPh>
    <rPh sb="122" eb="124">
      <t>ブンショウ</t>
    </rPh>
    <rPh sb="125" eb="127">
      <t>キサイ</t>
    </rPh>
    <rPh sb="129" eb="131">
      <t>バアイ</t>
    </rPh>
    <rPh sb="133" eb="138">
      <t>ホンコウモクゼンタイ</t>
    </rPh>
    <rPh sb="166" eb="168">
      <t>ソウテイ</t>
    </rPh>
    <phoneticPr fontId="3"/>
  </si>
  <si>
    <t>ケニアには複数の民族と多様な言語が存在し、地方ごとに異なる文化や価値観が見られる。この多様性への理解が不足していると、事業活動が円滑に進まない可能性がある。そのため、現地パートナーやケニア出身の社員と連携して事業展開を進め、リスクの軽減を図る。</t>
    <rPh sb="83" eb="85">
      <t>ゲンチ</t>
    </rPh>
    <rPh sb="94" eb="96">
      <t>シュッシン</t>
    </rPh>
    <rPh sb="97" eb="99">
      <t>シャイン</t>
    </rPh>
    <rPh sb="100" eb="102">
      <t>レンケイ</t>
    </rPh>
    <rPh sb="104" eb="108">
      <t>ジギョウテンカイ</t>
    </rPh>
    <rPh sb="109" eb="110">
      <t>スス</t>
    </rPh>
    <rPh sb="116" eb="118">
      <t>ケイゲン</t>
    </rPh>
    <rPh sb="119" eb="120">
      <t>ハカ</t>
    </rPh>
    <phoneticPr fontId="3"/>
  </si>
  <si>
    <t>ケニアは比較的安定した国であるが、選挙時期などには政治的緊張が高まることがある。また、一部地域では治安リスクが存在するため、事業活動に影響を及ぼす可能性がある。JICAの安全管理規定を確認し、コーディネーターと一緒に行動することで、治安リスクの軽減を図る。</t>
    <rPh sb="85" eb="91">
      <t>アンゼンカンリキテイ</t>
    </rPh>
    <rPh sb="92" eb="94">
      <t>カクニン</t>
    </rPh>
    <rPh sb="105" eb="107">
      <t>イッショ</t>
    </rPh>
    <rPh sb="108" eb="110">
      <t>コウドウ</t>
    </rPh>
    <rPh sb="116" eb="118">
      <t>チアン</t>
    </rPh>
    <rPh sb="122" eb="124">
      <t>ケイゲン</t>
    </rPh>
    <rPh sb="125" eb="126">
      <t>ハカ</t>
    </rPh>
    <phoneticPr fontId="3"/>
  </si>
  <si>
    <t>太陽光発電システムの部品やAI関連機器をケニアに輸入する際、関税や輸入規制が複雑で時間がかかる場合がある。輸送コストや手続きの遅延が事業スケジュールに影響を与える可能性がある。そのため、調査の初期段階から規制は確認し、輸送手続きやスケジュールを確認する。</t>
    <rPh sb="93" eb="95">
      <t>チョウサ</t>
    </rPh>
    <rPh sb="96" eb="100">
      <t>ショキダンカイ</t>
    </rPh>
    <rPh sb="102" eb="104">
      <t>キセイ</t>
    </rPh>
    <rPh sb="105" eb="107">
      <t>カクニン</t>
    </rPh>
    <rPh sb="109" eb="111">
      <t>ユソウ</t>
    </rPh>
    <rPh sb="111" eb="113">
      <t>テツヅ</t>
    </rPh>
    <rPh sb="122" eb="124">
      <t>カクニン</t>
    </rPh>
    <phoneticPr fontId="3"/>
  </si>
  <si>
    <t>ケニアの経済は通貨変動やインフレーションの影響を受けやすく、特に、輸入部品や設備の価格が変動すると、事業コストが予想以上に増加する可能性がある。また、現地通貨での取引を行う場合、為替リスクを十分に考慮する必要がある。そのため、分割払いモデルやリースモデルを導入し、顧客の資金負担を軽減する。また、為替リスクを軽減するため、適切なヘッジ手段を活用する。</t>
    <phoneticPr fontId="3"/>
  </si>
  <si>
    <t>しんじゅく　はなこ</t>
    <phoneticPr fontId="3"/>
  </si>
  <si>
    <t>スワヒリ語：Cレベル</t>
    <rPh sb="4" eb="5">
      <t>ゴ</t>
    </rPh>
    <phoneticPr fontId="3"/>
  </si>
  <si>
    <t>ケニア、ベトナム</t>
    <phoneticPr fontId="3"/>
  </si>
  <si>
    <t>業務責任者</t>
  </si>
  <si>
    <t>本調査の全体統括</t>
    <rPh sb="0" eb="3">
      <t>ホンチョウサ</t>
    </rPh>
    <rPh sb="4" eb="6">
      <t>ゼンタイ</t>
    </rPh>
    <rPh sb="6" eb="8">
      <t>トウカツ</t>
    </rPh>
    <phoneticPr fontId="3"/>
  </si>
  <si>
    <t>60</t>
    <phoneticPr fontId="3"/>
  </si>
  <si>
    <t>千代田　雄馬</t>
    <rPh sb="0" eb="3">
      <t>チヨダ</t>
    </rPh>
    <rPh sb="4" eb="6">
      <t>ユウマ</t>
    </rPh>
    <phoneticPr fontId="3"/>
  </si>
  <si>
    <t>ちよだ　ゆうま</t>
    <phoneticPr fontId="3"/>
  </si>
  <si>
    <t>エンジニア</t>
    <phoneticPr fontId="3"/>
  </si>
  <si>
    <t>AIエンジニア・技術サポート担当</t>
    <rPh sb="8" eb="10">
      <t>ギジュツ</t>
    </rPh>
    <rPh sb="14" eb="16">
      <t>タントウ</t>
    </rPh>
    <phoneticPr fontId="3"/>
  </si>
  <si>
    <t>業務主担当</t>
  </si>
  <si>
    <t>業務補佐</t>
  </si>
  <si>
    <t>現地技術の確認、パイロットの管理</t>
    <rPh sb="0" eb="2">
      <t>ゲンチ</t>
    </rPh>
    <rPh sb="2" eb="4">
      <t>ギジュツ</t>
    </rPh>
    <rPh sb="5" eb="7">
      <t>カクニン</t>
    </rPh>
    <rPh sb="14" eb="16">
      <t>カンリ</t>
    </rPh>
    <phoneticPr fontId="3"/>
  </si>
  <si>
    <t>市場調査、事業戦略検討</t>
    <rPh sb="0" eb="4">
      <t>シジョウチョウサ</t>
    </rPh>
    <phoneticPr fontId="3"/>
  </si>
  <si>
    <t>タイ、ベトナム</t>
    <phoneticPr fontId="3"/>
  </si>
  <si>
    <t>目黒　紬</t>
    <rPh sb="0" eb="2">
      <t>メグロ</t>
    </rPh>
    <rPh sb="3" eb="4">
      <t>ツムギ</t>
    </rPh>
    <phoneticPr fontId="3"/>
  </si>
  <si>
    <t>めぐろ　つむぎ</t>
    <phoneticPr fontId="3"/>
  </si>
  <si>
    <t>Kamau　Mwangi</t>
    <phoneticPr fontId="3"/>
  </si>
  <si>
    <t>カマウ　ムワンギ</t>
    <phoneticPr fontId="3"/>
  </si>
  <si>
    <t>アドバイザー</t>
  </si>
  <si>
    <t>現地コーディネーター</t>
    <rPh sb="0" eb="2">
      <t>ゲンチ</t>
    </rPh>
    <phoneticPr fontId="3"/>
  </si>
  <si>
    <t>40</t>
    <phoneticPr fontId="3"/>
  </si>
  <si>
    <t>アドバイザー</t>
    <phoneticPr fontId="3"/>
  </si>
  <si>
    <t>業務主責任者</t>
    <rPh sb="0" eb="2">
      <t>ギョウム</t>
    </rPh>
    <rPh sb="2" eb="3">
      <t>シュ</t>
    </rPh>
    <rPh sb="3" eb="6">
      <t>セキニンシャ</t>
    </rPh>
    <phoneticPr fontId="3"/>
  </si>
  <si>
    <t>業務主担当</t>
    <rPh sb="0" eb="2">
      <t>ギョウム</t>
    </rPh>
    <rPh sb="2" eb="3">
      <t>シュ</t>
    </rPh>
    <rPh sb="3" eb="5">
      <t>タントウ</t>
    </rPh>
    <phoneticPr fontId="3"/>
  </si>
  <si>
    <t>2万円/日</t>
    <rPh sb="1" eb="3">
      <t>マンエン</t>
    </rPh>
    <rPh sb="4" eb="5">
      <t>ニチ</t>
    </rPh>
    <phoneticPr fontId="3"/>
  </si>
  <si>
    <t>1.5万円/日</t>
    <rPh sb="3" eb="5">
      <t>マンエン</t>
    </rPh>
    <rPh sb="6" eb="7">
      <t>ニチ</t>
    </rPh>
    <phoneticPr fontId="3"/>
  </si>
  <si>
    <t>アドバイザー料</t>
    <rPh sb="6" eb="7">
      <t>リョウ</t>
    </rPh>
    <phoneticPr fontId="3"/>
  </si>
  <si>
    <t>ABC展示会出展料</t>
    <rPh sb="3" eb="6">
      <t>テンジカイ</t>
    </rPh>
    <rPh sb="6" eb="9">
      <t>シュッテンリョウ</t>
    </rPh>
    <phoneticPr fontId="3"/>
  </si>
  <si>
    <t>IoTデバイス輸送量</t>
    <rPh sb="7" eb="10">
      <t>ユソウリョウ</t>
    </rPh>
    <phoneticPr fontId="3"/>
  </si>
  <si>
    <t>10</t>
    <phoneticPr fontId="3"/>
  </si>
  <si>
    <t>2.23万円/泊
3名×7日間×3回渡航</t>
    <rPh sb="4" eb="6">
      <t>マンエン</t>
    </rPh>
    <rPh sb="7" eb="8">
      <t>ハク</t>
    </rPh>
    <rPh sb="10" eb="12">
      <t>メイカケル</t>
    </rPh>
    <rPh sb="13" eb="14">
      <t>ニチ</t>
    </rPh>
    <rPh sb="14" eb="15">
      <t>カン</t>
    </rPh>
    <rPh sb="17" eb="20">
      <t>カイトコウ</t>
    </rPh>
    <phoneticPr fontId="3"/>
  </si>
  <si>
    <t>東京～ケニア間：20万円
3名×3回渡航</t>
    <rPh sb="0" eb="2">
      <t>トウキョウ</t>
    </rPh>
    <rPh sb="6" eb="7">
      <t>カン</t>
    </rPh>
    <rPh sb="10" eb="12">
      <t>マンエン</t>
    </rPh>
    <rPh sb="14" eb="15">
      <t>メイ</t>
    </rPh>
    <rPh sb="17" eb="18">
      <t>カイ</t>
    </rPh>
    <rPh sb="18" eb="20">
      <t>トコウ</t>
    </rPh>
    <phoneticPr fontId="3"/>
  </si>
  <si>
    <t>0.37万円/日
3名×7日間×3回渡航</t>
    <rPh sb="4" eb="6">
      <t>マンエン</t>
    </rPh>
    <rPh sb="7" eb="8">
      <t>ニチ</t>
    </rPh>
    <rPh sb="10" eb="11">
      <t>メイ</t>
    </rPh>
    <rPh sb="13" eb="14">
      <t>ニチ</t>
    </rPh>
    <rPh sb="14" eb="15">
      <t>カン</t>
    </rPh>
    <rPh sb="17" eb="20">
      <t>カイトコウ</t>
    </rPh>
    <phoneticPr fontId="3"/>
  </si>
  <si>
    <t>2000円/時×80時間</t>
    <rPh sb="4" eb="5">
      <t>エン</t>
    </rPh>
    <rPh sb="6" eb="7">
      <t>ジ</t>
    </rPh>
    <rPh sb="10" eb="12">
      <t>ジカン</t>
    </rPh>
    <phoneticPr fontId="3"/>
  </si>
  <si>
    <t>経理補助</t>
    <rPh sb="0" eb="2">
      <t>ケイリ</t>
    </rPh>
    <rPh sb="2" eb="4">
      <t>ホジョ</t>
    </rPh>
    <phoneticPr fontId="3"/>
  </si>
  <si>
    <t>◆経費の考え方
調査実施経費の利用使途については、経済産業省の「委託事業事務処理マニュアル」に準じます。同マニュアルのP.6「主な対象経費項目及びその定義」等をご確認ください。</t>
    <rPh sb="1" eb="3">
      <t>ケイヒ</t>
    </rPh>
    <rPh sb="4" eb="5">
      <t>カンガ</t>
    </rPh>
    <rPh sb="6" eb="7">
      <t>カタ</t>
    </rPh>
    <rPh sb="78" eb="79">
      <t>トウ</t>
    </rPh>
    <phoneticPr fontId="3"/>
  </si>
  <si>
    <t>株式</t>
    <rPh sb="0" eb="2">
      <t>カブシキ</t>
    </rPh>
    <phoneticPr fontId="3"/>
  </si>
  <si>
    <t>持株比率3％</t>
    <rPh sb="0" eb="1">
      <t>モ</t>
    </rPh>
    <rPh sb="1" eb="4">
      <t>カブヒリツ</t>
    </rPh>
    <phoneticPr fontId="3"/>
  </si>
  <si>
    <t>CVCからの出資</t>
    <rPh sb="6" eb="8">
      <t>シュッシ</t>
    </rPh>
    <phoneticPr fontId="3"/>
  </si>
  <si>
    <t>持株比率8％</t>
    <rPh sb="0" eb="4">
      <t>モチカブヒリツ</t>
    </rPh>
    <phoneticPr fontId="3"/>
  </si>
  <si>
    <t>アメリカ、フランス</t>
    <phoneticPr fontId="3"/>
  </si>
  <si>
    <t>アメリカ</t>
    <phoneticPr fontId="3"/>
  </si>
  <si>
    <t>東京都〇〇事業にて調査を実施、アメリカの販売代理店を通じて50件の売上</t>
    <rPh sb="0" eb="3">
      <t>トウキョウト</t>
    </rPh>
    <rPh sb="5" eb="7">
      <t>ジギョウ</t>
    </rPh>
    <rPh sb="9" eb="11">
      <t>チョウサ</t>
    </rPh>
    <rPh sb="12" eb="14">
      <t>ジッシ</t>
    </rPh>
    <rPh sb="20" eb="25">
      <t>ハンバイダイリテン</t>
    </rPh>
    <rPh sb="26" eb="27">
      <t>ツウ</t>
    </rPh>
    <rPh sb="31" eb="32">
      <t>ケン</t>
    </rPh>
    <rPh sb="33" eb="35">
      <t>ウリアゲ</t>
    </rPh>
    <phoneticPr fontId="3"/>
  </si>
  <si>
    <t>タイ（バンコク）</t>
    <phoneticPr fontId="3"/>
  </si>
  <si>
    <t>タイ、ベトナム、フィリピン</t>
    <phoneticPr fontId="3"/>
  </si>
  <si>
    <t>〇〇省の●●事業にてフィージビリティ調査を実施した後、現地パートナー及びバンコクの事務所を通じて、タイで300件、ベトナムで200件の販売</t>
    <rPh sb="2" eb="3">
      <t>ショウ</t>
    </rPh>
    <rPh sb="6" eb="8">
      <t>ジギョウ</t>
    </rPh>
    <rPh sb="18" eb="20">
      <t>チョウサ</t>
    </rPh>
    <rPh sb="21" eb="23">
      <t>ジッシ</t>
    </rPh>
    <rPh sb="25" eb="26">
      <t>ノチ</t>
    </rPh>
    <rPh sb="27" eb="29">
      <t>ゲンチ</t>
    </rPh>
    <rPh sb="34" eb="35">
      <t>オヨ</t>
    </rPh>
    <rPh sb="41" eb="44">
      <t>ジムショ</t>
    </rPh>
    <rPh sb="45" eb="46">
      <t>ツウ</t>
    </rPh>
    <rPh sb="55" eb="56">
      <t>ケン</t>
    </rPh>
    <rPh sb="65" eb="66">
      <t>ケン</t>
    </rPh>
    <rPh sb="67" eb="69">
      <t>ハンバイ</t>
    </rPh>
    <phoneticPr fontId="3"/>
  </si>
  <si>
    <t>別添1を参照</t>
    <rPh sb="0" eb="2">
      <t>ベッテン</t>
    </rPh>
    <rPh sb="4" eb="6">
      <t>サンショウ</t>
    </rPh>
    <phoneticPr fontId="3"/>
  </si>
  <si>
    <t>アメリカ、タイ</t>
    <phoneticPr fontId="3"/>
  </si>
  <si>
    <t>一般管理費率10％</t>
    <rPh sb="0" eb="6">
      <t>イッパンカンリヒリツ</t>
    </rPh>
    <phoneticPr fontId="3"/>
  </si>
  <si>
    <t>事業開発部主任/ケニア事業チーム長</t>
    <rPh sb="0" eb="4">
      <t>ジギョウカイハツ</t>
    </rPh>
    <rPh sb="4" eb="5">
      <t>ブ</t>
    </rPh>
    <rPh sb="5" eb="7">
      <t>シュニン</t>
    </rPh>
    <rPh sb="11" eb="13">
      <t>ジギョウ</t>
    </rPh>
    <rPh sb="16" eb="17">
      <t>チョウ</t>
    </rPh>
    <phoneticPr fontId="3"/>
  </si>
  <si>
    <t>参加者5</t>
    <rPh sb="0" eb="3">
      <t>サンカシャ</t>
    </rPh>
    <phoneticPr fontId="3"/>
  </si>
  <si>
    <t>こうとう　けんた</t>
    <phoneticPr fontId="3"/>
  </si>
  <si>
    <t>システムエンジニア</t>
    <phoneticPr fontId="3"/>
  </si>
  <si>
    <t>江東　健太</t>
    <rPh sb="0" eb="2">
      <t>コウトウ</t>
    </rPh>
    <rPh sb="3" eb="5">
      <t>ケンタ</t>
    </rPh>
    <phoneticPr fontId="3"/>
  </si>
  <si>
    <t>ベトナム</t>
    <phoneticPr fontId="3"/>
  </si>
  <si>
    <t>20</t>
    <phoneticPr fontId="3"/>
  </si>
  <si>
    <t>営業</t>
    <rPh sb="0" eb="2">
      <t>エイギョウ</t>
    </rPh>
    <phoneticPr fontId="3"/>
  </si>
  <si>
    <t>当社では、途上国市場への本格的な進出に向けて、途上国市場の多様性に対応する戦略構築が課題である。地域ごとに異なる文化や規制、インフラ状況に柔軟に対応する事業モデルの構築には、現地パートナーとの連携や市場調査の強化が必要である。また、製品のローカライズや輸送コストなどの資金的課題もあり、事業拡大を支える新たな投資家やファイナンス手段の確保が急務となっている。さらに、現地政府やNGO、企業とのネットワーク構築が不足しており、日本国内外の連携強化が求められている。
GlobalXpander Tokyoプログラムには、これらの課題を解決するための具体的な支援を期待している。まず、途上国市場への進出戦略や規制対応に関する専門的なアドバイスを受けることで、効率的な事業展開を実現したいと考えている。次に、国内外の投資家や政府機関、企業とのネットワーク拡大を通じて、必要な資金調達やパートナーシップ構築を目指す。特に、日本企業との連携により、製品輸出や共同プロジェクトの可能性を探りたいと考えている。また、東京の国際的ポジションやリソースを活用し、途上国進出における信頼性やブランド力の向上を図りたい。</t>
    <rPh sb="0" eb="2">
      <t>トウシャ</t>
    </rPh>
    <phoneticPr fontId="3"/>
  </si>
  <si>
    <t>エコ・エネルギー・システム「エコエコー」</t>
    <phoneticPr fontId="3"/>
  </si>
  <si>
    <t>「エコエコー」はAIを活用した次世代型エコエネルギー管理システムであり、太陽光発電の効率を最大化することを目的に設計されている。既存の太陽光パネルに当社のIoTデバイスを接続することで、スマホやタブレット、PCから発電データのリアルタイム解析、天候予測、エネルギー需要予測を組み合わせた高度なエネルギー管理を実現する。これにより、途上国を含むエネルギーインフラが未整備な地域においても、持続可能で効率的な電力共有を可能になる。</t>
    <rPh sb="36" eb="41">
      <t>タイヨウコウハツデン</t>
    </rPh>
    <rPh sb="42" eb="44">
      <t>コウリツ</t>
    </rPh>
    <rPh sb="45" eb="48">
      <t>サイダイカ</t>
    </rPh>
    <rPh sb="53" eb="55">
      <t>モクテキ</t>
    </rPh>
    <rPh sb="56" eb="58">
      <t>セッケイ</t>
    </rPh>
    <rPh sb="64" eb="66">
      <t>キソン</t>
    </rPh>
    <rPh sb="67" eb="70">
      <t>タイヨウコウ</t>
    </rPh>
    <rPh sb="74" eb="76">
      <t>トウシャ</t>
    </rPh>
    <rPh sb="85" eb="87">
      <t>セツゾク</t>
    </rPh>
    <rPh sb="107" eb="109">
      <t>ハツデン</t>
    </rPh>
    <rPh sb="119" eb="121">
      <t>カイセキ</t>
    </rPh>
    <rPh sb="122" eb="126">
      <t>テンコウヨソク</t>
    </rPh>
    <rPh sb="132" eb="136">
      <t>ジュヨウヨソク</t>
    </rPh>
    <rPh sb="137" eb="138">
      <t>ク</t>
    </rPh>
    <rPh sb="139" eb="140">
      <t>ア</t>
    </rPh>
    <rPh sb="143" eb="145">
      <t>コウド</t>
    </rPh>
    <rPh sb="151" eb="153">
      <t>カンリ</t>
    </rPh>
    <rPh sb="154" eb="156">
      <t>ジツゲン</t>
    </rPh>
    <rPh sb="165" eb="168">
      <t>トジョウコク</t>
    </rPh>
    <rPh sb="169" eb="170">
      <t>フク</t>
    </rPh>
    <rPh sb="181" eb="184">
      <t>ミセイビ</t>
    </rPh>
    <rPh sb="185" eb="187">
      <t>チイキ</t>
    </rPh>
    <rPh sb="193" eb="197">
      <t>ジゾクカノウ</t>
    </rPh>
    <rPh sb="198" eb="201">
      <t>コウリツテキ</t>
    </rPh>
    <rPh sb="202" eb="206">
      <t>デンリョクキョウユウ</t>
    </rPh>
    <rPh sb="207" eb="209">
      <t>カノウ</t>
    </rPh>
    <phoneticPr fontId="3"/>
  </si>
  <si>
    <t>「エコエコー」は革新的な特許技術を活用したエコエネルギー管理システムである。特許取得済みの「AI駆動型エネルギー予測アルゴリズム（特許番号：XXX-XXXX-XXXX）」により、リアルタイムの天候変動やエネルギー需要を高精度に予測し、発電効率を従来比で最大30%向上させる。また、特許申請中の「分散型エネルギー最適化技術」により、途上国の電力網未整備地域でも独立した小規模発電ユニットの効率的運用を可能にする。</t>
    <phoneticPr fontId="3"/>
  </si>
  <si>
    <t>「エコエコー」は、AIを活用した太陽光発電効率化システムとして、競合企業であるA社やB社と比較して優位性を持っている。A社がハードウェア中心の最適化技術を提供するのに対し、「エコエコー」はAIによるリアルタイム天候予測や発電・需要のデータ解析を統合し、最大30%の効率向上を実現する。また、B社の高性能インバーターと異なり、途上国向けに低コストで簡易操作可能なシステム設計を採用している。さらに、現地パートナーとの協力による社会的インパクトも強みである。</t>
    <rPh sb="40" eb="41">
      <t>シャ</t>
    </rPh>
    <rPh sb="43" eb="44">
      <t>シャ</t>
    </rPh>
    <rPh sb="60" eb="61">
      <t>シャ</t>
    </rPh>
    <rPh sb="146" eb="147">
      <t>シャ</t>
    </rPh>
    <phoneticPr fontId="3"/>
  </si>
  <si>
    <t>国内；500台以上、アメリカ：50台以上、タイ：300台以上、ベトナム：200台以上の「エコエコー」システムを販売実績を有する。
また、途上国市場への展開強化に向けて、AIアルゴリズムのアップデート、モバイルアプリの多言語化、低コストモデルの開発を検討している。</t>
    <rPh sb="0" eb="2">
      <t>コクナイ</t>
    </rPh>
    <rPh sb="6" eb="7">
      <t>ダイ</t>
    </rPh>
    <rPh sb="7" eb="9">
      <t>イジョウ</t>
    </rPh>
    <rPh sb="17" eb="20">
      <t>ダイイジョウ</t>
    </rPh>
    <rPh sb="27" eb="30">
      <t>ダイイジョウ</t>
    </rPh>
    <rPh sb="57" eb="59">
      <t>ジッセキ</t>
    </rPh>
    <rPh sb="60" eb="61">
      <t>ユウ</t>
    </rPh>
    <rPh sb="68" eb="71">
      <t>トジョウコク</t>
    </rPh>
    <rPh sb="71" eb="73">
      <t>シジョウ</t>
    </rPh>
    <rPh sb="75" eb="77">
      <t>テンカイ</t>
    </rPh>
    <rPh sb="77" eb="79">
      <t>キョウカ</t>
    </rPh>
    <rPh sb="80" eb="81">
      <t>ム</t>
    </rPh>
    <rPh sb="108" eb="111">
      <t>タゲンゴ</t>
    </rPh>
    <rPh sb="111" eb="112">
      <t>カ</t>
    </rPh>
    <rPh sb="113" eb="114">
      <t>テイ</t>
    </rPh>
    <rPh sb="121" eb="123">
      <t>カイハツ</t>
    </rPh>
    <rPh sb="124" eb="126">
      <t>ケントウ</t>
    </rPh>
    <phoneticPr fontId="3"/>
  </si>
  <si>
    <t>ケニアは再生可能エネルギー分野で大きな成長可能性を持ち、当社の製品「エコエコー」の導入に最適な市場である可能性が高い。ケニアは日射量が豊富で、地方部では電力網が未整備な地域が多く、オフグリッド型の太陽光発電システムに対する需要が高まっている。また、ケニア政府は「ケニア〇〇計画2025」で再生可能エネルギーを推進し、さらに税制優遇や政策支援を提供しており、ビジネス環境が整っている。「エコエコー」のAI技術による発電効率化は、電力不足の解消やコスト削減に貢献できるため、同国の社会課題解決と市場拡大の両立が期待される。</t>
    <rPh sb="52" eb="55">
      <t>カノウセイ</t>
    </rPh>
    <rPh sb="56" eb="57">
      <t>タカ</t>
    </rPh>
    <rPh sb="136" eb="138">
      <t>ケイカク</t>
    </rPh>
    <phoneticPr fontId="3"/>
  </si>
  <si>
    <t>①当社の「エコエコー」は、電力の地域格差の問題において、地方部におけるオフグリッド型の太陽光発電システムを効率的に管理・運用することが可能である。AIを活用した発電効率最適化技術により、地方部の限られたリソースを最大限活用し、安定した電力供給を実現する。これにより、教育機関や医療施設、地元ビジネスが必要な電力を手頃な価格で確保できるようになり、生活の質と経済活動の向上に寄与する。
➁エネルギ－コストの高さにおいては、「エコエコー」は、太陽光発電の発電効率を向上させることで、従来のディーゼル発電機に依存するコスト高のエネルギー供給に代わる、低コストで持続可能な電力ソリューションを提供する。これにより、住民や中小企業の経済的負担を軽減し、同時に環境負荷を削減する。
③環境問題においては、再生可能エネルギーの利用を促進する「エコエコー」は、ケニアにおける気候変動対策の一環として、環境負荷を大幅に低減する。AIによるエネルギー管理技術を導入することで、持続可能なエネルギーソリューションを普及させ、ケニアの再生可能エネルギーの導入拡大に貢献する。これらの取り組みを通じて、当社の「エコエコー」はケニア社会の課題解決と持続可能な成長を支援する。</t>
    <rPh sb="1" eb="3">
      <t>トウシャ</t>
    </rPh>
    <rPh sb="13" eb="15">
      <t>デンリョク</t>
    </rPh>
    <rPh sb="16" eb="20">
      <t>チイキカクサ</t>
    </rPh>
    <rPh sb="21" eb="23">
      <t>モンダイ</t>
    </rPh>
    <rPh sb="203" eb="204">
      <t>タカ</t>
    </rPh>
    <rPh sb="338" eb="342">
      <t>カンキョウモンダイ</t>
    </rPh>
    <rPh sb="490" eb="492">
      <t>トウシャ</t>
    </rPh>
    <phoneticPr fontId="3"/>
  </si>
  <si>
    <t>当社の「エコエコー」のケニアでの需要発掘及び進出に向けて、①ケニア市場に特化した戦略の策定、➁資金調達・ネットワークの構築、③ブランド力の向上を目指す。
①ケニア市場に特化した戦略の策定においては、途上国特有の規制や文化、現地のインフラ状況に対応するため、専門家のアドバイスを受け、現地ニーズに適合したビジネスモデルを開発する。また、AIを活用した「エコエコー」の技術を最大限活用し、地方部の電力不足やコスト高の課題を解決する具体的なプランを策定する。
➁資金調達とネットワーク構築の強化においては、GlobalXpander Tokyoの支援を受けることで、国内外の投資家やパートナーとの接点を持ち、ケニア進出に必要な追加資金を確保する。また、現地政府やNGO、企業との強固なネットワークを構築し、長期的な事業展開を可能にする。
③ケニア市場でのブランド力と信頼性の向上においては、東京都が持つ国際的なポジションを活用し、「エコエコー」を通じてケニアの社会課題解決と持続可能な発展に貢献する基盤を確立することを目指す。</t>
    <rPh sb="0" eb="2">
      <t>トウシャ</t>
    </rPh>
    <rPh sb="16" eb="20">
      <t>ジュヨウハックツ</t>
    </rPh>
    <rPh sb="20" eb="21">
      <t>オヨ</t>
    </rPh>
    <rPh sb="22" eb="24">
      <t>シンシュツ</t>
    </rPh>
    <rPh sb="25" eb="26">
      <t>ム</t>
    </rPh>
    <rPh sb="33" eb="35">
      <t>シジョウ</t>
    </rPh>
    <rPh sb="36" eb="38">
      <t>トッカ</t>
    </rPh>
    <rPh sb="40" eb="42">
      <t>センリャク</t>
    </rPh>
    <rPh sb="43" eb="45">
      <t>サクテイ</t>
    </rPh>
    <phoneticPr fontId="3"/>
  </si>
  <si>
    <t>当社の「エコエコー」のケニア市場に特化した戦略の策定、資金調達・ネットワークの構築、ブランド力の向上にお向けて、以下の調査を実施する。
①ケニア市場に特化した戦略の策定
　調査項目：
（１）現地ニーズの把握：ケニアにおける電力不足の現状、地方部の電力アクセス状況、電力コストの課題、太陽光発電に対する需要や競合の動向、地方部における電力ソリューション（オフグリッド型）の受容性
（２）規制や政策の確認：再生可能エネルギーに関する政府の優遇政策や規制、輸出入手続き、税制、補助金制度の詳細
（３）インフラ状況の調査：地方部の電力網整備状、太陽光発電システム設置における技術的課題や地理的条件
　実施方法：
　・専門家との連携：GlobalXpander Tokyoの支援も活用して、ケニア市場に精通したエネルギー分野の専門家やコンサルタントより、現地市場の調査やアドバイスを受けます。
　・現地調査：ケニアの主要都市や地方部を対象にフィールドリサーチを実施し、電力需要やインフラ状況を直接確認します。現地の住民や企業、地方政府関係者へのヒアリングを行い、具体的なニーズを把握します。
　・データ分析：ケニアのエネルギー関連データや市場レポートを収集し、AIを活用した「エコエコー」が解決できる課題を明確化します。
➁資金調達とネットワークの構築の強化
　調査項目：
（１）資金調達の可能性：国内外の投資家やファンド、国際機関による支援プログラムの調査、ケニアでの事業展開に必要な資金規模の試算
　実施方法：
　・投資家とのマッチング：GlobalXpander Tokyoが提供するネットワークを活用し、国内外の投資家やファンドと接点を持ちます。また、ケニアの再生可能エネルギー事業に関心を持つ国際的な金融機関（例：世界銀行、アフリカ開発銀行）との交渉を進めます。
③ブランド力と信頼性の向上
　調査項目：
（１）ケニア市場での認知度向上策：現地での「エコエコー」の適応性と競争優位性を評価、ブランド価値を高めるためのプロモーション手段の調査。
（２）社会的インパクトの測定：「エコエコー」がケニアの社会課題（電力不足、コスト削減、環境保護）に与える具体的な影響の試算
　実施方法：
　・現地イベントへの参加：ケニアで開催される再生可能エネルギー関連の展示会やカンファレンスに出展し、「エコエコー」の技術をアピールします。また、現地のステークホルダーとの交流を深めます。
　・パイロットプロジェクトの実施：ケニアの地方部で小規模なパイロットプロジェクトを実施し、「エコエコー」の効果を実証します。この実績を基に、ブランド力と信頼性を高めます。</t>
    <rPh sb="52" eb="53">
      <t>ム</t>
    </rPh>
    <rPh sb="56" eb="58">
      <t>イカ</t>
    </rPh>
    <rPh sb="59" eb="61">
      <t>チョウサ</t>
    </rPh>
    <rPh sb="62" eb="64">
      <t>ジッシ</t>
    </rPh>
    <rPh sb="72" eb="74">
      <t>シジョウ</t>
    </rPh>
    <rPh sb="75" eb="77">
      <t>トッカ</t>
    </rPh>
    <rPh sb="79" eb="81">
      <t>センリャク</t>
    </rPh>
    <rPh sb="82" eb="84">
      <t>サクテイ</t>
    </rPh>
    <rPh sb="86" eb="90">
      <t>チョウサコウモク</t>
    </rPh>
    <rPh sb="95" eb="97">
      <t>ゲンチ</t>
    </rPh>
    <rPh sb="101" eb="103">
      <t>ハアク</t>
    </rPh>
    <rPh sb="296" eb="300">
      <t>ジッシホウホウ</t>
    </rPh>
    <rPh sb="304" eb="307">
      <t>センモンカ</t>
    </rPh>
    <rPh sb="309" eb="311">
      <t>レンケイ</t>
    </rPh>
    <rPh sb="335" eb="337">
      <t>カツヨウ</t>
    </rPh>
    <rPh sb="394" eb="398">
      <t>ゲンチチョウサ</t>
    </rPh>
    <rPh sb="496" eb="498">
      <t>ブンセキ</t>
    </rPh>
    <rPh sb="557" eb="561">
      <t>シキンチョウタツ</t>
    </rPh>
    <rPh sb="569" eb="571">
      <t>コウチク</t>
    </rPh>
    <rPh sb="572" eb="574">
      <t>キョウカ</t>
    </rPh>
    <rPh sb="576" eb="580">
      <t>チョウサコウモク</t>
    </rPh>
    <rPh sb="585" eb="589">
      <t>シキンチョウタツ</t>
    </rPh>
    <rPh sb="590" eb="593">
      <t>カノウセイ</t>
    </rPh>
    <rPh sb="647" eb="651">
      <t>ジッシホウホウ</t>
    </rPh>
    <rPh sb="787" eb="788">
      <t>リョク</t>
    </rPh>
    <rPh sb="789" eb="792">
      <t>シンライセイ</t>
    </rPh>
    <rPh sb="793" eb="795">
      <t>コウジョウ</t>
    </rPh>
    <rPh sb="797" eb="801">
      <t>チョウサコウモク</t>
    </rPh>
    <rPh sb="809" eb="811">
      <t>シジョウ</t>
    </rPh>
    <phoneticPr fontId="3"/>
  </si>
  <si>
    <t>電力網が未整備の地方部の住民や企業、教育機関、医療施設に向けて、太陽光発電システムと「エコエコー」のAI管理プラットフォームを提供し、教育機関、医療施設、農村ビジネスの電力需要を満たす。収益は、太陽光発電設備とAI管理プラットフォームの導入・運用費用を月額課金制で提供するサブスクリプションモデルと共に、発電効率向上やコスト削減の成果に基づく報酬を特定顧客（地方自治体や企業）から受け取る成果報酬型モデルを想定している。</t>
    <rPh sb="0" eb="2">
      <t>デンリョク</t>
    </rPh>
    <rPh sb="12" eb="14">
      <t>ジュウミン</t>
    </rPh>
    <rPh sb="15" eb="17">
      <t>キギョウ</t>
    </rPh>
    <rPh sb="18" eb="22">
      <t>キョウイクキカン</t>
    </rPh>
    <rPh sb="23" eb="27">
      <t>イリョウシセツ</t>
    </rPh>
    <rPh sb="93" eb="95">
      <t>シュウエキ</t>
    </rPh>
    <rPh sb="97" eb="102">
      <t>タイヨウコウハツデン</t>
    </rPh>
    <rPh sb="102" eb="104">
      <t>セツビ</t>
    </rPh>
    <rPh sb="107" eb="109">
      <t>カンリ</t>
    </rPh>
    <rPh sb="118" eb="120">
      <t>ドウニュウ</t>
    </rPh>
    <rPh sb="121" eb="123">
      <t>ウンヨウ</t>
    </rPh>
    <rPh sb="123" eb="125">
      <t>ヒヨウ</t>
    </rPh>
    <rPh sb="126" eb="131">
      <t>ゲツガクカキンセイ</t>
    </rPh>
    <rPh sb="132" eb="134">
      <t>テイキョウ</t>
    </rPh>
    <rPh sb="149" eb="150">
      <t>トモ</t>
    </rPh>
    <rPh sb="152" eb="158">
      <t>ハツデンコウリツコウジョウ</t>
    </rPh>
    <rPh sb="162" eb="164">
      <t>サクゲン</t>
    </rPh>
    <rPh sb="165" eb="167">
      <t>セイカ</t>
    </rPh>
    <rPh sb="168" eb="169">
      <t>モト</t>
    </rPh>
    <rPh sb="171" eb="173">
      <t>ホウシュウ</t>
    </rPh>
    <rPh sb="174" eb="178">
      <t>トクテイコキャク</t>
    </rPh>
    <rPh sb="179" eb="184">
      <t>チホウジチタイ</t>
    </rPh>
    <rPh sb="185" eb="187">
      <t>キギョウ</t>
    </rPh>
    <rPh sb="190" eb="191">
      <t>ウ</t>
    </rPh>
    <rPh sb="192" eb="193">
      <t>ト</t>
    </rPh>
    <rPh sb="194" eb="198">
      <t>セイカホウシュウ</t>
    </rPh>
    <rPh sb="198" eb="199">
      <t>ガタ</t>
    </rPh>
    <rPh sb="203" eb="205">
      <t>ソウテイ</t>
    </rPh>
    <phoneticPr fontId="3"/>
  </si>
  <si>
    <t>短期：ケニアでの基盤を構築するために、パイロットプロジェクト（ケニア地方部で小規模な太陽光発電システムを設置し、AIによる効率化を実証）を拡大し、プロジェクトの成果を測定し、社会的インパクトを評価を行う。また、市場浸透のために、地方部の教育機関や医療施設を中心に「エコエコー」を導入やケニア政府や地方自治体、NGOとの連携を強化する。
中期：ケニア市場での事業を拡大し、100件の売り上げを目指す。
長期：周辺国への横展開として、タンザニア、ウガンダ、ルワンダ、エチオピア等の市場調査を行い、各国政府やパートナーとの協力を通じて事業展開を行う。その際、複数国にまたがる統合的なエネルギー管理プラットフォームを構築し、地域全体での効率化を図る。</t>
    <rPh sb="0" eb="2">
      <t>タンキ</t>
    </rPh>
    <rPh sb="8" eb="10">
      <t>キバン</t>
    </rPh>
    <rPh sb="11" eb="13">
      <t>コウチク</t>
    </rPh>
    <rPh sb="69" eb="71">
      <t>カクダイ</t>
    </rPh>
    <rPh sb="99" eb="100">
      <t>オコナ</t>
    </rPh>
    <rPh sb="168" eb="170">
      <t>チュウキ</t>
    </rPh>
    <rPh sb="174" eb="176">
      <t>シジョウ</t>
    </rPh>
    <rPh sb="188" eb="189">
      <t>ケン</t>
    </rPh>
    <rPh sb="190" eb="191">
      <t>ウ</t>
    </rPh>
    <rPh sb="192" eb="193">
      <t>ア</t>
    </rPh>
    <rPh sb="195" eb="197">
      <t>メザ</t>
    </rPh>
    <rPh sb="200" eb="202">
      <t>チョウキ</t>
    </rPh>
    <rPh sb="203" eb="206">
      <t>シュウヘンコク</t>
    </rPh>
    <rPh sb="208" eb="211">
      <t>ヨコテンカイ</t>
    </rPh>
    <rPh sb="236" eb="237">
      <t>ナド</t>
    </rPh>
    <rPh sb="238" eb="242">
      <t>シジョウチョウサ</t>
    </rPh>
    <rPh sb="243" eb="244">
      <t>オコナ</t>
    </rPh>
    <rPh sb="246" eb="250">
      <t>カクコクセイフ</t>
    </rPh>
    <rPh sb="258" eb="260">
      <t>キョウリョク</t>
    </rPh>
    <rPh sb="261" eb="262">
      <t>ツウ</t>
    </rPh>
    <rPh sb="264" eb="268">
      <t>ジギョウテンカイ</t>
    </rPh>
    <rPh sb="269" eb="270">
      <t>オコナ</t>
    </rPh>
    <rPh sb="274" eb="275">
      <t>サイ</t>
    </rPh>
    <rPh sb="276" eb="279">
      <t>フクスウコク</t>
    </rPh>
    <phoneticPr fontId="3"/>
  </si>
  <si>
    <t>2027年内に政府助成金やエンジェル投資家から1億円を調達し、試験運用や提携活動を実施。2028年にシリーズBラウンドで5億円を調達し、プラットフォーム開発とマーケティングを強化。2029年までに市場シェア5%を達成し、収益化を実現。2030年以降はシリーズCラウンドで資金調達を行い、2032年までに周辺国展開への「エコエコー」の導入を達成し、収益規模を倍増させる。</t>
    <rPh sb="166" eb="168">
      <t>ドウニュウ</t>
    </rPh>
    <phoneticPr fontId="3"/>
  </si>
  <si>
    <t>業務責任者（新宿花子）：GlobalXpander Tokyoの支援を活用して具体的な調査を設計・実施する。本事業終了後は、ケニア事業の全体戦略を立案・実行を担当する予定。
業務主担当（営業、千代田雄馬）：ケニアの市場調査・パートナー・資金調達先の調査、展示会の運営
業務補佐（エンジニア、目黒 紬）：パイロットプロジェクトの実施・モニタリング、「エコエコー」の現地カスタマイズを担当。
業務補佐（エンジニア、江東健太）：パイロットプロジェクトの実施・モニタリング、現地の太陽光発電システムの確認
現地アドバイザー/コーディネーター（Kamau　Mwangi）：ケニア在住のコンサルタント。現地パートナーとの連携やターゲット顧客へのヒアリング、現地調査をサポート。
経理担当：本事業の精算を担当。本事業採択後、派遣会社から雇用する予定。</t>
    <rPh sb="0" eb="5">
      <t>ギョウムセキニンシャ</t>
    </rPh>
    <rPh sb="6" eb="8">
      <t>シンジュク</t>
    </rPh>
    <rPh sb="8" eb="10">
      <t>ハナコ</t>
    </rPh>
    <rPh sb="32" eb="34">
      <t>シエン</t>
    </rPh>
    <rPh sb="35" eb="37">
      <t>カツヨウ</t>
    </rPh>
    <rPh sb="39" eb="42">
      <t>グタイテキ</t>
    </rPh>
    <rPh sb="43" eb="45">
      <t>チョウサ</t>
    </rPh>
    <rPh sb="46" eb="48">
      <t>セッケイ</t>
    </rPh>
    <rPh sb="49" eb="51">
      <t>ジッシ</t>
    </rPh>
    <rPh sb="54" eb="60">
      <t>ホンジギョウシュウリョウゴ</t>
    </rPh>
    <rPh sb="65" eb="67">
      <t>ジギョウ</t>
    </rPh>
    <rPh sb="79" eb="81">
      <t>タントウ</t>
    </rPh>
    <rPh sb="83" eb="85">
      <t>ヨテイ</t>
    </rPh>
    <rPh sb="87" eb="92">
      <t>ギョウムシュタントウ</t>
    </rPh>
    <rPh sb="93" eb="95">
      <t>エイギョウ</t>
    </rPh>
    <rPh sb="96" eb="99">
      <t>チヨダ</t>
    </rPh>
    <rPh sb="99" eb="101">
      <t>ユウマ</t>
    </rPh>
    <rPh sb="107" eb="109">
      <t>シジョウ</t>
    </rPh>
    <rPh sb="109" eb="111">
      <t>チョウサ</t>
    </rPh>
    <rPh sb="118" eb="122">
      <t>シキンチョウタツ</t>
    </rPh>
    <rPh sb="122" eb="123">
      <t>サキ</t>
    </rPh>
    <rPh sb="124" eb="126">
      <t>チョウサ</t>
    </rPh>
    <rPh sb="127" eb="130">
      <t>テンジカイ</t>
    </rPh>
    <rPh sb="131" eb="133">
      <t>ウンエイ</t>
    </rPh>
    <rPh sb="134" eb="138">
      <t>ギョウムホサ</t>
    </rPh>
    <rPh sb="145" eb="147">
      <t>メグロ</t>
    </rPh>
    <rPh sb="148" eb="149">
      <t>ツムギ</t>
    </rPh>
    <rPh sb="163" eb="165">
      <t>ジッシ</t>
    </rPh>
    <rPh sb="181" eb="183">
      <t>ゲンチ</t>
    </rPh>
    <rPh sb="190" eb="192">
      <t>タントウ</t>
    </rPh>
    <rPh sb="194" eb="198">
      <t>ギョウムホサ</t>
    </rPh>
    <rPh sb="205" eb="209">
      <t>コウトウケンタ</t>
    </rPh>
    <rPh sb="233" eb="235">
      <t>ゲンチ</t>
    </rPh>
    <rPh sb="236" eb="241">
      <t>タイヨウコウハツデン</t>
    </rPh>
    <rPh sb="246" eb="248">
      <t>カクニン</t>
    </rPh>
    <rPh sb="249" eb="251">
      <t>ゲンチ</t>
    </rPh>
    <rPh sb="284" eb="286">
      <t>ザイジュウ</t>
    </rPh>
    <rPh sb="295" eb="297">
      <t>ゲンチ</t>
    </rPh>
    <rPh sb="304" eb="306">
      <t>レンケイ</t>
    </rPh>
    <rPh sb="312" eb="314">
      <t>コキャク</t>
    </rPh>
    <rPh sb="322" eb="324">
      <t>ゲンチ</t>
    </rPh>
    <rPh sb="324" eb="326">
      <t>チョウサ</t>
    </rPh>
    <rPh sb="333" eb="335">
      <t>ケイリ</t>
    </rPh>
    <rPh sb="335" eb="337">
      <t>タントウ</t>
    </rPh>
    <rPh sb="338" eb="341">
      <t>ホンジギョウ</t>
    </rPh>
    <rPh sb="342" eb="344">
      <t>セイサン</t>
    </rPh>
    <rPh sb="345" eb="347">
      <t>タントウ</t>
    </rPh>
    <rPh sb="348" eb="354">
      <t>ホンジギョウサイタクゴ</t>
    </rPh>
    <rPh sb="355" eb="357">
      <t>ハケン</t>
    </rPh>
    <rPh sb="357" eb="359">
      <t>ガイシャ</t>
    </rPh>
    <rPh sb="361" eb="363">
      <t>コヨウ</t>
    </rPh>
    <rPh sb="365" eb="367">
      <t>ヨテイ</t>
    </rPh>
    <phoneticPr fontId="3"/>
  </si>
  <si>
    <t xml:space="preserve">ケニアの事業展開を成功させるために、専任の海外事業部を設置し、マネジメント、事業開発、エンジニアの3つの部署が連携する。マネジメント部ではCEOと共に全体戦略を統括し、事業開発部が現地パートナーシップの構築・営業を担当する。また、エンジニア部はケニアのインフラや気候条件に適応した「エコエコー」システムを開発・運用を行う。さらに、現地コーディネーターを設置し、現地の商習慣や法令への対応の強化することで、持続可能な事業展開を目指す。
</t>
    <rPh sb="4" eb="8">
      <t>ジギョウテンカイ</t>
    </rPh>
    <rPh sb="9" eb="11">
      <t>セイコウ</t>
    </rPh>
    <rPh sb="18" eb="20">
      <t>センニン</t>
    </rPh>
    <rPh sb="21" eb="26">
      <t>カイガイジギョウブ</t>
    </rPh>
    <rPh sb="27" eb="29">
      <t>セッチ</t>
    </rPh>
    <rPh sb="38" eb="42">
      <t>ジギョウカイハツ</t>
    </rPh>
    <rPh sb="52" eb="54">
      <t>ブショ</t>
    </rPh>
    <rPh sb="55" eb="57">
      <t>レンケイ</t>
    </rPh>
    <rPh sb="66" eb="67">
      <t>ブ</t>
    </rPh>
    <rPh sb="73" eb="74">
      <t>トモ</t>
    </rPh>
    <rPh sb="75" eb="79">
      <t>ゼンタイセンリャク</t>
    </rPh>
    <rPh sb="80" eb="82">
      <t>トウカツ</t>
    </rPh>
    <rPh sb="84" eb="89">
      <t>ジギョウカイハツブ</t>
    </rPh>
    <rPh sb="90" eb="92">
      <t>ゲンチ</t>
    </rPh>
    <rPh sb="101" eb="103">
      <t>コウチク</t>
    </rPh>
    <rPh sb="104" eb="106">
      <t>エイギョウ</t>
    </rPh>
    <rPh sb="107" eb="109">
      <t>タントウ</t>
    </rPh>
    <rPh sb="120" eb="121">
      <t>ブ</t>
    </rPh>
    <rPh sb="131" eb="135">
      <t>キコウジョウケン</t>
    </rPh>
    <rPh sb="136" eb="138">
      <t>テキオウ</t>
    </rPh>
    <rPh sb="152" eb="154">
      <t>カイハツ</t>
    </rPh>
    <rPh sb="155" eb="157">
      <t>ウンヨウ</t>
    </rPh>
    <rPh sb="158" eb="159">
      <t>オコナ</t>
    </rPh>
    <rPh sb="165" eb="167">
      <t>ゲンチ</t>
    </rPh>
    <rPh sb="176" eb="178">
      <t>セッチ</t>
    </rPh>
    <rPh sb="180" eb="182">
      <t>ゲンチ</t>
    </rPh>
    <rPh sb="183" eb="186">
      <t>ショウシュウカン</t>
    </rPh>
    <rPh sb="187" eb="189">
      <t>ホウレイ</t>
    </rPh>
    <rPh sb="191" eb="193">
      <t>タイオウ</t>
    </rPh>
    <rPh sb="194" eb="196">
      <t>キョウカ</t>
    </rPh>
    <rPh sb="202" eb="206">
      <t>ジゾクカノウ</t>
    </rPh>
    <rPh sb="207" eb="211">
      <t>ジギョウテンカイ</t>
    </rPh>
    <rPh sb="212" eb="214">
      <t>メザ</t>
    </rPh>
    <phoneticPr fontId="3"/>
  </si>
  <si>
    <t>株式会社エココスパー</t>
    <rPh sb="0" eb="4">
      <t>カブシキガイシャ</t>
    </rPh>
    <phoneticPr fontId="3"/>
  </si>
  <si>
    <t>ABCDEパートナーズが主催する「Startup Accelerator」に、2020年に採択され、専門的なメンターシップや1,000万円の支援を得た。
国際ABCDE銀行が主催する「持続可能なエネルギー助成金」に採択され、ベトナムに関するプロジェクトとして2021年～2023年において5万ドルの支援を得た。
ABCDE省が主催する「スタートアップ・アワード」の2023年のピッチコンテストにて、最優秀賞を得て、100万円の支援を得た。</t>
    <rPh sb="12" eb="14">
      <t>シュサイ</t>
    </rPh>
    <rPh sb="43" eb="44">
      <t>ネン</t>
    </rPh>
    <rPh sb="45" eb="47">
      <t>サイタク</t>
    </rPh>
    <rPh sb="67" eb="69">
      <t>マンエン</t>
    </rPh>
    <rPh sb="70" eb="72">
      <t>シエン</t>
    </rPh>
    <rPh sb="73" eb="74">
      <t>エ</t>
    </rPh>
    <rPh sb="77" eb="79">
      <t>コクサイ</t>
    </rPh>
    <rPh sb="84" eb="86">
      <t>ギンコウ</t>
    </rPh>
    <rPh sb="87" eb="89">
      <t>シュサイ</t>
    </rPh>
    <rPh sb="92" eb="96">
      <t>ジゾクカノウ</t>
    </rPh>
    <rPh sb="102" eb="105">
      <t>ジョセイキン</t>
    </rPh>
    <rPh sb="107" eb="109">
      <t>サイタク</t>
    </rPh>
    <rPh sb="117" eb="118">
      <t>カン</t>
    </rPh>
    <rPh sb="133" eb="134">
      <t>ネン</t>
    </rPh>
    <rPh sb="139" eb="140">
      <t>ネン</t>
    </rPh>
    <rPh sb="145" eb="146">
      <t>マン</t>
    </rPh>
    <rPh sb="149" eb="151">
      <t>シエン</t>
    </rPh>
    <rPh sb="152" eb="153">
      <t>エ</t>
    </rPh>
    <rPh sb="161" eb="162">
      <t>ショウ</t>
    </rPh>
    <rPh sb="163" eb="165">
      <t>シュサイ</t>
    </rPh>
    <rPh sb="186" eb="187">
      <t>ネン</t>
    </rPh>
    <rPh sb="199" eb="203">
      <t>サイユウシュウショウ</t>
    </rPh>
    <rPh sb="204" eb="205">
      <t>エ</t>
    </rPh>
    <rPh sb="210" eb="212">
      <t>マンエン</t>
    </rPh>
    <rPh sb="213" eb="215">
      <t>シエン</t>
    </rPh>
    <rPh sb="216" eb="217">
      <t>エ</t>
    </rPh>
    <phoneticPr fontId="3"/>
  </si>
  <si>
    <t>いろはにほへとホールディングス株式会社</t>
    <rPh sb="15" eb="19">
      <t>カブシキガイシャ</t>
    </rPh>
    <phoneticPr fontId="3"/>
  </si>
  <si>
    <t>*選択式</t>
    <phoneticPr fontId="3"/>
  </si>
  <si>
    <t xml:space="preserve">2025年8月～11月：ケニア市場のデスクトップ調査、ケニア市場に精通したエネルギー分野の専門家の選定・ヒアリング
2025年11月～12月：第1回渡航：ケニア主要都市・地方部のフィールドリサーチ、関係者へのヒアリングによるニーズ把握、地方部の電力網や太陽光発電設置の技術的課題の確認
2026年12月～2月：パートナー候補のリストアップ、オンラインでのパートナー候補への接触
2026年2月～3月：第2回渡航：関係者へのヒアリングによるニーズの把握、パートナー候補との面談、パイロット候補地の視察
2026年3月～5月：現地調査から得られたデータを分析し「エコエコー」の適応性と競争優位性の評価。ビジネスモデル（初期案）・パイロット実施計画の作成
2026年5月～2026年7月: 投資家のリストアップ、オンライン等での面談、パイロット実施準備
2026年7月～10月：第３回渡航；パイロットの実施、ケニアで開催される展示会やカンファレンスへの出展
2026年10～12月：パイロットのラップアップ、調査のとりまとめ
2026年12月～2027年1月：次ステップの計画、報告書の作成
</t>
    <rPh sb="10" eb="11">
      <t>ガツ</t>
    </rPh>
    <rPh sb="15" eb="17">
      <t>シジョウ</t>
    </rPh>
    <rPh sb="24" eb="26">
      <t>チョウサ</t>
    </rPh>
    <rPh sb="49" eb="51">
      <t>センテイ</t>
    </rPh>
    <rPh sb="69" eb="70">
      <t>ガツ</t>
    </rPh>
    <rPh sb="71" eb="72">
      <t>ダイ</t>
    </rPh>
    <rPh sb="73" eb="74">
      <t>カイ</t>
    </rPh>
    <rPh sb="74" eb="76">
      <t>トコウ</t>
    </rPh>
    <rPh sb="80" eb="84">
      <t>シュヨウトシ</t>
    </rPh>
    <rPh sb="85" eb="88">
      <t>チホウブ</t>
    </rPh>
    <rPh sb="99" eb="102">
      <t>カンケイシャ</t>
    </rPh>
    <rPh sb="115" eb="117">
      <t>ハアク</t>
    </rPh>
    <rPh sb="118" eb="121">
      <t>チホウブ</t>
    </rPh>
    <rPh sb="122" eb="124">
      <t>デンリョク</t>
    </rPh>
    <rPh sb="124" eb="125">
      <t>モウ</t>
    </rPh>
    <rPh sb="126" eb="131">
      <t>タイヨウコウハツデン</t>
    </rPh>
    <rPh sb="131" eb="133">
      <t>セッチ</t>
    </rPh>
    <rPh sb="134" eb="136">
      <t>ギジュツ</t>
    </rPh>
    <rPh sb="136" eb="139">
      <t>テキカダイ</t>
    </rPh>
    <rPh sb="140" eb="142">
      <t>カクニン</t>
    </rPh>
    <rPh sb="147" eb="148">
      <t>ネン</t>
    </rPh>
    <rPh sb="150" eb="151">
      <t>ガツ</t>
    </rPh>
    <rPh sb="153" eb="154">
      <t>ガツ</t>
    </rPh>
    <rPh sb="160" eb="162">
      <t>コウホ</t>
    </rPh>
    <rPh sb="182" eb="184">
      <t>コウホ</t>
    </rPh>
    <rPh sb="186" eb="188">
      <t>セッショク</t>
    </rPh>
    <rPh sb="198" eb="199">
      <t>ガツ</t>
    </rPh>
    <rPh sb="201" eb="205">
      <t>ゲンチチョウサ</t>
    </rPh>
    <rPh sb="207" eb="208">
      <t>エ</t>
    </rPh>
    <rPh sb="215" eb="217">
      <t>ブンセキ</t>
    </rPh>
    <rPh sb="226" eb="229">
      <t>テキオウセイ</t>
    </rPh>
    <rPh sb="230" eb="235">
      <t>キョウソウユウイセイ</t>
    </rPh>
    <rPh sb="236" eb="238">
      <t>ヒョウカ</t>
    </rPh>
    <rPh sb="247" eb="250">
      <t>ショキアン</t>
    </rPh>
    <rPh sb="257" eb="261">
      <t>ジッシケイカク</t>
    </rPh>
    <rPh sb="262" eb="264">
      <t>サクセイ</t>
    </rPh>
    <rPh sb="282" eb="285">
      <t>トウシカ</t>
    </rPh>
    <rPh sb="298" eb="299">
      <t>トウ</t>
    </rPh>
    <rPh sb="301" eb="303">
      <t>メンダン</t>
    </rPh>
    <rPh sb="309" eb="313">
      <t>ジッシジュンビ</t>
    </rPh>
    <rPh sb="318" eb="319">
      <t>ネン</t>
    </rPh>
    <rPh sb="320" eb="321">
      <t>ガツ</t>
    </rPh>
    <rPh sb="324" eb="325">
      <t>ガツ</t>
    </rPh>
    <rPh sb="338" eb="340">
      <t>ジッシ</t>
    </rPh>
    <rPh sb="345" eb="347">
      <t>カイサイ</t>
    </rPh>
    <rPh sb="350" eb="353">
      <t>テンジカイ</t>
    </rPh>
    <rPh sb="363" eb="365">
      <t>シュッテン</t>
    </rPh>
    <rPh sb="370" eb="371">
      <t>ネン</t>
    </rPh>
    <rPh sb="376" eb="377">
      <t>ガツ</t>
    </rPh>
    <rPh sb="391" eb="393">
      <t>チョウサ</t>
    </rPh>
    <rPh sb="404" eb="405">
      <t>ネン</t>
    </rPh>
    <rPh sb="407" eb="408">
      <t>ガツ</t>
    </rPh>
    <rPh sb="413" eb="414">
      <t>ネン</t>
    </rPh>
    <rPh sb="415" eb="416">
      <t>ガツ</t>
    </rPh>
    <rPh sb="417" eb="418">
      <t>ツギ</t>
    </rPh>
    <rPh sb="423" eb="425">
      <t>ケイカク</t>
    </rPh>
    <rPh sb="426" eb="429">
      <t>ホウコクショ</t>
    </rPh>
    <rPh sb="430" eb="432">
      <t>サクセイ</t>
    </rPh>
    <phoneticPr fontId="3"/>
  </si>
  <si>
    <t>ケニアでは、①電力の地域格差、➁エネルギーコストの高さ、③環境問題といった社会課題が想定される。
①電力の地域格差について、国際的なレポートABCDEによると、ケニアでは都市部の電力供給は一定水準に達しているものの、地方部では電力網が未整備な地域が多く、国全体で約50%の国民が安定した電力にアクセスできていない。この電力格差は、生活の質の向上や経済活動の発展を妨げる大きな要因となっている。特に農村部では、電力不足が教育や医療、ビジネスの発展を妨げている要因の1つとなっている。
➁エネルギーコストの高さについては、ケニアの電力料金は高く、特に地方部では代替手段としてディーゼル発電機が使用されることが多いため、環境負荷と経済的負担が増大している。これは、家庭や中小企業の成長を阻害する要因となっている。（現地企業レポートABCDE参照）
③環境問題については、ケニアは気候変動の影響を受けやすく、再生可能エネルギーの普及が急務である。しかし、現状では技術不足やコストの問題から、持続可能なエネルギーソリューションの普及が進んでいない状況である。（記事ABCDE参照）</t>
    <rPh sb="7" eb="9">
      <t>デンリョク</t>
    </rPh>
    <rPh sb="10" eb="14">
      <t>チイキカクサ</t>
    </rPh>
    <rPh sb="25" eb="26">
      <t>タカ</t>
    </rPh>
    <rPh sb="29" eb="33">
      <t>カンキョウモンダイ</t>
    </rPh>
    <rPh sb="37" eb="41">
      <t>シャカイカダイ</t>
    </rPh>
    <rPh sb="42" eb="44">
      <t>ソウテイ</t>
    </rPh>
    <rPh sb="50" eb="52">
      <t>デンリョク</t>
    </rPh>
    <rPh sb="53" eb="57">
      <t>チイキカクサ</t>
    </rPh>
    <rPh sb="228" eb="230">
      <t>ヨウイン</t>
    </rPh>
    <rPh sb="252" eb="253">
      <t>タカ</t>
    </rPh>
    <rPh sb="355" eb="357">
      <t>ゲンチ</t>
    </rPh>
    <rPh sb="357" eb="359">
      <t>キギョウ</t>
    </rPh>
    <rPh sb="368" eb="370">
      <t>サンショウ</t>
    </rPh>
    <rPh sb="374" eb="378">
      <t>カンキョウモンダイ</t>
    </rPh>
    <rPh sb="470" eb="472">
      <t>ジョウキョウ</t>
    </rPh>
    <rPh sb="477" eb="479">
      <t>キジ</t>
    </rPh>
    <rPh sb="484" eb="486">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</si>
</sst>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color theme="10"/>
      <name val="游ゴシック"/>
      <family val="2"/>
      <scheme val="minor"/>
    </font>
    <font>
      <b/>
      <sz val="12"/>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b/>
      <sz val="12"/>
      <color rgb="FFFF0000"/>
      <name val="游ゴシック"/>
      <family val="3"/>
      <charset val="128"/>
      <scheme val="minor"/>
    </font>
    <font>
      <sz val="11"/>
      <color rgb="FF000000"/>
      <name val="游ゴシック"/>
      <family val="3"/>
      <charset val="128"/>
      <scheme val="minor"/>
    </font>
    <font>
      <sz val="10"/>
      <name val="Arial"/>
      <family val="2"/>
    </font>
    <font>
      <sz val="10"/>
      <name val="ＭＳ Ｐゴシック"/>
      <family val="2"/>
      <charset val="128"/>
    </font>
    <font>
      <b/>
      <sz val="11"/>
      <name val="游ゴシック"/>
      <family val="3"/>
      <charset val="128"/>
      <scheme val="minor"/>
    </font>
    <font>
      <sz val="11"/>
      <name val="游ゴシック"/>
      <family val="2"/>
      <scheme val="minor"/>
    </font>
    <font>
      <sz val="10"/>
      <name val="游ゴシック"/>
      <family val="3"/>
      <charset val="128"/>
      <scheme val="minor"/>
    </font>
    <font>
      <b/>
      <sz val="14"/>
      <color theme="1"/>
      <name val="游ゴシック"/>
      <family val="3"/>
      <charset val="128"/>
      <scheme val="minor"/>
    </font>
    <font>
      <b/>
      <sz val="9"/>
      <color rgb="FFFF0000"/>
      <name val="游ゴシック"/>
      <family val="3"/>
      <charset val="128"/>
      <scheme val="minor"/>
    </font>
    <font>
      <sz val="9"/>
      <color theme="1"/>
      <name val="游ゴシック"/>
      <family val="2"/>
      <scheme val="minor"/>
    </font>
    <font>
      <sz val="9"/>
      <color rgb="FF000000"/>
      <name val="Meiryo UI"/>
      <family val="3"/>
      <charset val="128"/>
    </font>
    <font>
      <u/>
      <sz val="11"/>
      <color theme="10"/>
      <name val="游ゴシック"/>
      <family val="3"/>
      <charset val="128"/>
      <scheme val="minor"/>
    </font>
  </fonts>
  <fills count="11">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s>
  <borders count="36">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6">
    <xf numFmtId="0" fontId="0" fillId="0" borderId="0"/>
    <xf numFmtId="0" fontId="1" fillId="2" borderId="1" applyNumberFormat="0" applyFont="0" applyAlignment="0" applyProtection="0">
      <alignment vertical="center"/>
    </xf>
    <xf numFmtId="0" fontId="7" fillId="0" borderId="0" applyNumberFormat="0" applyFill="0" applyBorder="0" applyAlignment="0" applyProtection="0"/>
    <xf numFmtId="0" fontId="13" fillId="0" borderId="0"/>
    <xf numFmtId="0" fontId="7" fillId="0" borderId="0" applyNumberFormat="0" applyFill="0" applyBorder="0" applyAlignment="0" applyProtection="0"/>
    <xf numFmtId="38" fontId="1" fillId="0" borderId="0" applyFont="0" applyFill="0" applyBorder="0" applyAlignment="0" applyProtection="0">
      <alignment vertical="center"/>
    </xf>
  </cellStyleXfs>
  <cellXfs count="192">
    <xf numFmtId="0" fontId="0" fillId="0" borderId="0" xfId="0"/>
    <xf numFmtId="0" fontId="0" fillId="0" borderId="0" xfId="0" applyAlignment="1">
      <alignment vertical="center"/>
    </xf>
    <xf numFmtId="49" fontId="4" fillId="0" borderId="0" xfId="1" applyNumberFormat="1"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4" borderId="9" xfId="0" applyFill="1" applyBorder="1" applyAlignment="1">
      <alignment vertical="center"/>
    </xf>
    <xf numFmtId="0" fontId="0" fillId="4" borderId="0" xfId="0" applyFill="1" applyAlignment="1">
      <alignment vertical="center"/>
    </xf>
    <xf numFmtId="0" fontId="0" fillId="5" borderId="9" xfId="0" applyFill="1" applyBorder="1" applyAlignment="1">
      <alignment vertical="center"/>
    </xf>
    <xf numFmtId="0" fontId="0" fillId="5" borderId="0" xfId="0" applyFill="1" applyAlignment="1">
      <alignment vertical="center"/>
    </xf>
    <xf numFmtId="0" fontId="6" fillId="0" borderId="0" xfId="0" applyFont="1" applyAlignment="1">
      <alignment vertical="center"/>
    </xf>
    <xf numFmtId="0" fontId="6" fillId="0" borderId="0" xfId="0" applyFont="1" applyAlignment="1">
      <alignment vertical="top"/>
    </xf>
    <xf numFmtId="0" fontId="8" fillId="0" borderId="0" xfId="0" applyFont="1" applyAlignment="1">
      <alignment horizontal="center" vertical="top"/>
    </xf>
    <xf numFmtId="0" fontId="9" fillId="0" borderId="0" xfId="0" applyFont="1" applyAlignment="1">
      <alignment vertical="center"/>
    </xf>
    <xf numFmtId="0" fontId="0" fillId="6" borderId="9" xfId="0" applyFill="1" applyBorder="1" applyAlignment="1">
      <alignment vertical="center"/>
    </xf>
    <xf numFmtId="0" fontId="0" fillId="6" borderId="0" xfId="0" applyFill="1" applyAlignment="1">
      <alignment vertical="center"/>
    </xf>
    <xf numFmtId="49" fontId="4" fillId="0" borderId="0" xfId="1" applyNumberFormat="1" applyFont="1" applyFill="1" applyBorder="1" applyAlignment="1">
      <alignment horizontal="left" vertical="center"/>
    </xf>
    <xf numFmtId="0" fontId="0" fillId="0" borderId="0" xfId="0" applyAlignment="1">
      <alignment horizontal="left" vertical="center"/>
    </xf>
    <xf numFmtId="49" fontId="9" fillId="0" borderId="0" xfId="1" applyNumberFormat="1" applyFont="1" applyFill="1" applyBorder="1" applyAlignment="1">
      <alignment horizontal="left" vertical="center"/>
    </xf>
    <xf numFmtId="0" fontId="11" fillId="0" borderId="0" xfId="0" applyFont="1" applyAlignment="1">
      <alignment horizontal="center" vertical="top"/>
    </xf>
    <xf numFmtId="0" fontId="0" fillId="0" borderId="11" xfId="0" applyBorder="1" applyAlignment="1">
      <alignment vertical="center"/>
    </xf>
    <xf numFmtId="0" fontId="0" fillId="7" borderId="0" xfId="0" applyFill="1" applyAlignment="1">
      <alignment vertical="center"/>
    </xf>
    <xf numFmtId="49" fontId="4" fillId="8" borderId="2" xfId="1" applyNumberFormat="1" applyFont="1" applyFill="1" applyBorder="1" applyAlignment="1">
      <alignment horizontal="left" vertical="center"/>
    </xf>
    <xf numFmtId="0" fontId="0" fillId="8" borderId="2" xfId="0" applyFill="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4" fillId="0" borderId="0" xfId="0" applyFont="1" applyAlignment="1">
      <alignment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4" fillId="0" borderId="0" xfId="0" applyFont="1" applyAlignment="1">
      <alignment horizontal="right" vertical="center"/>
    </xf>
    <xf numFmtId="49" fontId="6" fillId="0" borderId="0" xfId="1" applyNumberFormat="1" applyFont="1" applyFill="1" applyBorder="1" applyAlignment="1">
      <alignment vertical="center"/>
    </xf>
    <xf numFmtId="0" fontId="0" fillId="10" borderId="0" xfId="0" applyFill="1" applyAlignment="1">
      <alignment vertical="center"/>
    </xf>
    <xf numFmtId="0" fontId="0" fillId="0" borderId="0" xfId="0" applyAlignment="1">
      <alignment vertical="top" wrapText="1"/>
    </xf>
    <xf numFmtId="0" fontId="5" fillId="3" borderId="7" xfId="0" applyFont="1" applyFill="1" applyBorder="1" applyAlignment="1">
      <alignment vertical="center"/>
    </xf>
    <xf numFmtId="0" fontId="5" fillId="6" borderId="9" xfId="0" applyFont="1" applyFill="1" applyBorder="1" applyAlignment="1">
      <alignment vertical="center"/>
    </xf>
    <xf numFmtId="0" fontId="5" fillId="5" borderId="9" xfId="0" applyFont="1" applyFill="1" applyBorder="1" applyAlignment="1">
      <alignment vertical="center"/>
    </xf>
    <xf numFmtId="0" fontId="4" fillId="0" borderId="0" xfId="0" applyFont="1" applyAlignment="1">
      <alignment horizontal="center" vertical="center"/>
    </xf>
    <xf numFmtId="0" fontId="4" fillId="8" borderId="2" xfId="0" applyFont="1" applyFill="1" applyBorder="1" applyAlignment="1">
      <alignment vertical="center"/>
    </xf>
    <xf numFmtId="0" fontId="13" fillId="0" borderId="0" xfId="3"/>
    <xf numFmtId="0" fontId="14" fillId="0" borderId="0" xfId="3" applyFont="1"/>
    <xf numFmtId="49" fontId="6" fillId="0" borderId="0" xfId="1" applyNumberFormat="1" applyFont="1" applyFill="1" applyBorder="1" applyAlignment="1">
      <alignment horizontal="left" vertical="center"/>
    </xf>
    <xf numFmtId="0" fontId="14" fillId="10" borderId="0" xfId="3" applyFont="1" applyFill="1"/>
    <xf numFmtId="0" fontId="0" fillId="0" borderId="0" xfId="0" applyAlignment="1">
      <alignment horizontal="left" vertical="top"/>
    </xf>
    <xf numFmtId="49" fontId="7" fillId="8" borderId="2" xfId="4" applyNumberFormat="1" applyFill="1" applyBorder="1" applyAlignment="1">
      <alignment horizontal="left" vertical="center"/>
    </xf>
    <xf numFmtId="0" fontId="4" fillId="0" borderId="14" xfId="0" applyFont="1" applyBorder="1" applyAlignment="1">
      <alignment vertical="center"/>
    </xf>
    <xf numFmtId="0" fontId="12" fillId="0" borderId="14" xfId="0" applyFont="1" applyBorder="1" applyAlignment="1">
      <alignment horizontal="left" vertical="center" readingOrder="1"/>
    </xf>
    <xf numFmtId="49" fontId="4" fillId="0" borderId="14" xfId="1" applyNumberFormat="1" applyFont="1" applyFill="1" applyBorder="1" applyAlignment="1">
      <alignment horizontal="left" vertical="center"/>
    </xf>
    <xf numFmtId="0" fontId="4" fillId="0" borderId="14" xfId="0" applyFont="1" applyBorder="1" applyAlignment="1">
      <alignment horizontal="center" vertical="center"/>
    </xf>
    <xf numFmtId="0" fontId="4" fillId="0" borderId="8" xfId="0" applyFont="1" applyBorder="1" applyAlignment="1">
      <alignment vertical="center"/>
    </xf>
    <xf numFmtId="49" fontId="4" fillId="0" borderId="8" xfId="1" applyNumberFormat="1" applyFont="1" applyFill="1" applyBorder="1" applyAlignment="1">
      <alignment horizontal="left" vertical="center"/>
    </xf>
    <xf numFmtId="0" fontId="4" fillId="0" borderId="8" xfId="0" applyFont="1" applyBorder="1" applyAlignment="1">
      <alignment horizontal="center" vertical="center"/>
    </xf>
    <xf numFmtId="0" fontId="4" fillId="0" borderId="14" xfId="0" applyFont="1" applyBorder="1" applyAlignment="1">
      <alignment horizontal="left" vertical="center" indent="6" readingOrder="1"/>
    </xf>
    <xf numFmtId="0" fontId="4" fillId="0" borderId="0" xfId="0" applyFont="1" applyAlignment="1">
      <alignment horizontal="right" vertical="center" readingOrder="1"/>
    </xf>
    <xf numFmtId="0" fontId="15" fillId="0" borderId="0" xfId="0" applyFont="1" applyAlignment="1">
      <alignment vertical="center"/>
    </xf>
    <xf numFmtId="0" fontId="16" fillId="0" borderId="10"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0" xfId="0" applyFont="1" applyAlignment="1">
      <alignment horizontal="left" vertical="center" readingOrder="1"/>
    </xf>
    <xf numFmtId="0" fontId="6" fillId="0" borderId="0" xfId="0" applyFont="1" applyAlignment="1">
      <alignment horizontal="right" vertical="center" readingOrder="1"/>
    </xf>
    <xf numFmtId="0" fontId="15" fillId="6" borderId="9" xfId="0" applyFont="1" applyFill="1" applyBorder="1" applyAlignment="1">
      <alignment vertical="center"/>
    </xf>
    <xf numFmtId="0" fontId="15" fillId="4" borderId="9" xfId="0" applyFont="1" applyFill="1" applyBorder="1" applyAlignment="1">
      <alignment vertical="center"/>
    </xf>
    <xf numFmtId="0" fontId="5" fillId="9" borderId="3" xfId="0" applyFont="1" applyFill="1" applyBorder="1" applyAlignment="1">
      <alignment vertical="top" wrapText="1"/>
    </xf>
    <xf numFmtId="49" fontId="6" fillId="0" borderId="8" xfId="1" applyNumberFormat="1" applyFont="1" applyFill="1" applyBorder="1" applyAlignment="1">
      <alignment horizontal="left" vertical="center"/>
    </xf>
    <xf numFmtId="49" fontId="7" fillId="0" borderId="0" xfId="4" applyNumberFormat="1" applyFill="1" applyBorder="1" applyAlignment="1">
      <alignment horizontal="left" vertical="center"/>
    </xf>
    <xf numFmtId="0" fontId="7" fillId="0" borderId="10" xfId="4" applyBorder="1" applyAlignment="1">
      <alignment vertical="top" wrapText="1"/>
    </xf>
    <xf numFmtId="0" fontId="6" fillId="0" borderId="10" xfId="0" applyFont="1" applyBorder="1" applyAlignment="1">
      <alignment horizontal="left" vertical="top" wrapText="1"/>
    </xf>
    <xf numFmtId="0" fontId="7" fillId="0" borderId="10" xfId="4" applyBorder="1" applyAlignment="1">
      <alignment horizontal="left" vertical="top" wrapText="1"/>
    </xf>
    <xf numFmtId="0" fontId="12" fillId="0" borderId="0" xfId="0" applyFont="1" applyAlignment="1">
      <alignment horizontal="left" vertical="center" readingOrder="1"/>
    </xf>
    <xf numFmtId="0" fontId="0" fillId="0" borderId="2" xfId="0" applyBorder="1"/>
    <xf numFmtId="0" fontId="0" fillId="0" borderId="17" xfId="0" applyBorder="1"/>
    <xf numFmtId="0" fontId="0" fillId="0" borderId="22" xfId="0" applyBorder="1"/>
    <xf numFmtId="0" fontId="0" fillId="0" borderId="23" xfId="0" applyBorder="1"/>
    <xf numFmtId="0" fontId="0" fillId="0" borderId="27" xfId="0" applyBorder="1"/>
    <xf numFmtId="0" fontId="0" fillId="0" borderId="28" xfId="0" applyBorder="1"/>
    <xf numFmtId="0" fontId="0" fillId="0" borderId="29" xfId="0" applyBorder="1"/>
    <xf numFmtId="0" fontId="0" fillId="0" borderId="7" xfId="0" applyBorder="1"/>
    <xf numFmtId="0" fontId="0" fillId="0" borderId="16"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15" xfId="0" applyBorder="1"/>
    <xf numFmtId="0" fontId="0" fillId="0" borderId="8" xfId="0" applyBorder="1"/>
    <xf numFmtId="0" fontId="7" fillId="0" borderId="0" xfId="4" applyBorder="1" applyAlignment="1">
      <alignment horizontal="left" readingOrder="1"/>
    </xf>
    <xf numFmtId="0" fontId="19" fillId="0" borderId="21" xfId="0" applyFont="1" applyBorder="1"/>
    <xf numFmtId="0" fontId="0" fillId="0" borderId="8" xfId="0" applyBorder="1" applyAlignment="1">
      <alignment vertical="center"/>
    </xf>
    <xf numFmtId="0" fontId="0" fillId="0" borderId="0" xfId="0" applyAlignment="1">
      <alignment horizontal="center" vertical="center"/>
    </xf>
    <xf numFmtId="0" fontId="0" fillId="0" borderId="9" xfId="0" applyBorder="1" applyAlignment="1">
      <alignment vertical="center"/>
    </xf>
    <xf numFmtId="0" fontId="9" fillId="0" borderId="9" xfId="0" applyFont="1" applyBorder="1" applyAlignment="1">
      <alignment vertical="center"/>
    </xf>
    <xf numFmtId="0" fontId="0" fillId="5" borderId="11" xfId="0" applyFill="1" applyBorder="1" applyAlignment="1">
      <alignment vertical="center"/>
    </xf>
    <xf numFmtId="0" fontId="0" fillId="0" borderId="35" xfId="0" applyBorder="1"/>
    <xf numFmtId="38" fontId="0" fillId="8" borderId="12" xfId="5" applyFont="1" applyFill="1" applyBorder="1" applyAlignment="1"/>
    <xf numFmtId="38" fontId="0" fillId="8" borderId="2" xfId="5" applyFont="1" applyFill="1" applyBorder="1" applyAlignment="1"/>
    <xf numFmtId="38" fontId="0" fillId="8" borderId="23" xfId="5" applyFont="1" applyFill="1" applyBorder="1" applyAlignment="1"/>
    <xf numFmtId="0" fontId="0" fillId="8" borderId="26" xfId="0" applyFill="1" applyBorder="1"/>
    <xf numFmtId="0" fontId="0" fillId="8" borderId="18" xfId="0" applyFill="1" applyBorder="1"/>
    <xf numFmtId="0" fontId="0" fillId="8" borderId="24" xfId="0" applyFill="1" applyBorder="1"/>
    <xf numFmtId="0" fontId="0" fillId="8" borderId="12" xfId="0" applyFill="1" applyBorder="1"/>
    <xf numFmtId="0" fontId="0" fillId="8" borderId="2" xfId="0" applyFill="1" applyBorder="1"/>
    <xf numFmtId="38" fontId="0" fillId="0" borderId="34" xfId="5" applyFont="1" applyFill="1" applyBorder="1" applyAlignment="1"/>
    <xf numFmtId="38" fontId="0" fillId="0" borderId="12" xfId="5" applyFont="1" applyFill="1" applyBorder="1" applyAlignment="1"/>
    <xf numFmtId="38" fontId="0" fillId="0" borderId="20" xfId="5" applyFont="1" applyFill="1" applyBorder="1" applyAlignment="1"/>
    <xf numFmtId="0" fontId="20" fillId="0" borderId="26" xfId="0" applyFont="1" applyBorder="1"/>
    <xf numFmtId="0" fontId="0" fillId="0" borderId="0" xfId="0" applyAlignment="1">
      <alignment horizontal="left" vertical="top" wrapText="1"/>
    </xf>
    <xf numFmtId="0" fontId="16" fillId="0" borderId="10" xfId="0" applyFont="1" applyFill="1" applyBorder="1" applyAlignment="1">
      <alignment vertical="top" wrapText="1"/>
    </xf>
    <xf numFmtId="0" fontId="6" fillId="0" borderId="10" xfId="0" applyFont="1" applyFill="1" applyBorder="1" applyAlignment="1">
      <alignment vertical="top" wrapText="1"/>
    </xf>
    <xf numFmtId="0" fontId="4"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11" xfId="0" applyFill="1" applyBorder="1" applyAlignment="1">
      <alignment horizontal="center" vertical="center"/>
    </xf>
    <xf numFmtId="0" fontId="22" fillId="0" borderId="0" xfId="4" applyFont="1" applyFill="1" applyAlignment="1">
      <alignment vertical="center"/>
    </xf>
    <xf numFmtId="0" fontId="0" fillId="0" borderId="10" xfId="0" applyFill="1" applyBorder="1" applyAlignment="1">
      <alignment vertical="top" wrapText="1"/>
    </xf>
    <xf numFmtId="0" fontId="7" fillId="0" borderId="10" xfId="4" applyFill="1" applyBorder="1" applyAlignment="1">
      <alignment vertical="top" wrapText="1"/>
    </xf>
    <xf numFmtId="0" fontId="0" fillId="0" borderId="0" xfId="0" applyAlignment="1">
      <alignment horizontal="left" vertical="center"/>
    </xf>
    <xf numFmtId="0" fontId="6" fillId="0" borderId="10" xfId="0" applyFont="1" applyBorder="1" applyAlignment="1">
      <alignment vertical="top" wrapText="1"/>
    </xf>
    <xf numFmtId="0" fontId="8" fillId="0" borderId="0" xfId="0" applyFont="1" applyAlignment="1">
      <alignment horizontal="center" vertical="top"/>
    </xf>
    <xf numFmtId="0" fontId="0" fillId="0" borderId="0" xfId="0" applyAlignment="1">
      <alignment horizontal="left" vertical="top" wrapText="1"/>
    </xf>
    <xf numFmtId="0" fontId="4" fillId="8" borderId="2" xfId="0" applyFont="1" applyFill="1" applyBorder="1" applyAlignment="1">
      <alignment horizontal="left" vertical="center"/>
    </xf>
    <xf numFmtId="0" fontId="0" fillId="8" borderId="18" xfId="0" applyFill="1" applyBorder="1" applyAlignment="1">
      <alignment wrapText="1"/>
    </xf>
    <xf numFmtId="0" fontId="0" fillId="8" borderId="24" xfId="0" applyFill="1" applyBorder="1" applyAlignment="1">
      <alignment wrapText="1"/>
    </xf>
    <xf numFmtId="0" fontId="0" fillId="0" borderId="0" xfId="0" applyAlignment="1">
      <alignment horizontal="left" vertical="center" wrapText="1"/>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8" xfId="0" applyFill="1" applyBorder="1" applyAlignment="1">
      <alignment horizontal="left"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0" fontId="0" fillId="8" borderId="6" xfId="0" applyFill="1" applyBorder="1" applyAlignment="1">
      <alignment horizontal="left" vertical="center" wrapText="1"/>
    </xf>
    <xf numFmtId="0" fontId="0" fillId="0" borderId="14" xfId="0" applyFill="1" applyBorder="1" applyAlignment="1">
      <alignment horizontal="left" vertical="center" wrapText="1"/>
    </xf>
    <xf numFmtId="0" fontId="6" fillId="0" borderId="14" xfId="0" applyFont="1" applyFill="1" applyBorder="1" applyAlignment="1">
      <alignment horizontal="left" vertical="top"/>
    </xf>
    <xf numFmtId="0" fontId="6" fillId="8" borderId="4" xfId="0" applyFont="1" applyFill="1" applyBorder="1" applyAlignment="1">
      <alignment horizontal="left" vertical="top"/>
    </xf>
    <xf numFmtId="0" fontId="6" fillId="8" borderId="5" xfId="0" applyFont="1" applyFill="1" applyBorder="1" applyAlignment="1">
      <alignment horizontal="left" vertical="top"/>
    </xf>
    <xf numFmtId="0" fontId="6" fillId="8" borderId="6" xfId="0" applyFont="1" applyFill="1" applyBorder="1" applyAlignment="1">
      <alignment horizontal="left" vertical="top"/>
    </xf>
    <xf numFmtId="0" fontId="8" fillId="0" borderId="0" xfId="0" applyFont="1" applyAlignment="1">
      <alignment horizontal="center" vertical="top"/>
    </xf>
    <xf numFmtId="0" fontId="6" fillId="8" borderId="4" xfId="0" applyFont="1" applyFill="1" applyBorder="1" applyAlignment="1">
      <alignment horizontal="left" vertical="top" wrapText="1"/>
    </xf>
    <xf numFmtId="0" fontId="6" fillId="8" borderId="5" xfId="0" applyFont="1" applyFill="1" applyBorder="1" applyAlignment="1">
      <alignment horizontal="left" vertical="top" wrapText="1"/>
    </xf>
    <xf numFmtId="0" fontId="6" fillId="8" borderId="6" xfId="0" applyFont="1" applyFill="1" applyBorder="1" applyAlignment="1">
      <alignment horizontal="left" vertical="top" wrapText="1"/>
    </xf>
    <xf numFmtId="0" fontId="6" fillId="0" borderId="8" xfId="0" applyFont="1" applyFill="1" applyBorder="1" applyAlignment="1">
      <alignment horizontal="left" vertical="top"/>
    </xf>
    <xf numFmtId="0" fontId="0" fillId="8" borderId="4" xfId="0" applyFill="1" applyBorder="1" applyAlignment="1">
      <alignment horizontal="left" vertical="top"/>
    </xf>
    <xf numFmtId="0" fontId="0" fillId="8" borderId="5" xfId="0" applyFill="1" applyBorder="1" applyAlignment="1">
      <alignment horizontal="left" vertical="top"/>
    </xf>
    <xf numFmtId="0" fontId="0" fillId="8" borderId="6" xfId="0" applyFill="1" applyBorder="1" applyAlignment="1">
      <alignment horizontal="left" vertical="top"/>
    </xf>
    <xf numFmtId="0" fontId="0" fillId="0" borderId="0" xfId="0" applyAlignment="1">
      <alignment horizontal="left" vertical="center"/>
    </xf>
    <xf numFmtId="0" fontId="6" fillId="0" borderId="5" xfId="0" applyFont="1" applyFill="1" applyBorder="1" applyAlignment="1">
      <alignment horizontal="left" vertical="top"/>
    </xf>
    <xf numFmtId="0" fontId="4" fillId="8" borderId="4" xfId="0" applyFont="1" applyFill="1" applyBorder="1" applyAlignment="1">
      <alignment horizontal="left" vertical="center" readingOrder="1"/>
    </xf>
    <xf numFmtId="0" fontId="4" fillId="8" borderId="6" xfId="0" applyFont="1" applyFill="1" applyBorder="1" applyAlignment="1">
      <alignment horizontal="left" vertical="center" readingOrder="1"/>
    </xf>
    <xf numFmtId="0" fontId="6" fillId="0" borderId="10" xfId="0" applyFont="1" applyBorder="1" applyAlignment="1">
      <alignment vertical="top" wrapText="1"/>
    </xf>
    <xf numFmtId="0" fontId="4" fillId="8" borderId="2" xfId="0" applyFont="1" applyFill="1" applyBorder="1" applyAlignment="1">
      <alignment horizontal="left" vertical="center"/>
    </xf>
    <xf numFmtId="0" fontId="4" fillId="8" borderId="4" xfId="0" applyFont="1" applyFill="1" applyBorder="1" applyAlignment="1">
      <alignment horizontal="left" vertical="center"/>
    </xf>
    <xf numFmtId="0" fontId="4" fillId="8" borderId="5" xfId="0" applyFont="1" applyFill="1" applyBorder="1" applyAlignment="1">
      <alignment horizontal="left" vertical="center"/>
    </xf>
    <xf numFmtId="49" fontId="4" fillId="8" borderId="4" xfId="1" applyNumberFormat="1" applyFont="1" applyFill="1" applyBorder="1" applyAlignment="1">
      <alignment horizontal="left" vertical="center" wrapText="1"/>
    </xf>
    <xf numFmtId="49" fontId="4" fillId="8" borderId="5" xfId="1" applyNumberFormat="1" applyFont="1" applyFill="1" applyBorder="1" applyAlignment="1">
      <alignment horizontal="left" vertical="center" wrapText="1"/>
    </xf>
    <xf numFmtId="49" fontId="4" fillId="8" borderId="6" xfId="1" applyNumberFormat="1" applyFont="1" applyFill="1" applyBorder="1" applyAlignment="1">
      <alignment horizontal="left" vertical="center" wrapText="1"/>
    </xf>
    <xf numFmtId="49" fontId="4" fillId="8" borderId="4" xfId="1" applyNumberFormat="1" applyFont="1" applyFill="1" applyBorder="1" applyAlignment="1">
      <alignment horizontal="left" vertical="center"/>
    </xf>
    <xf numFmtId="49" fontId="4" fillId="8" borderId="5" xfId="1" applyNumberFormat="1" applyFont="1" applyFill="1" applyBorder="1" applyAlignment="1">
      <alignment horizontal="left" vertical="center"/>
    </xf>
    <xf numFmtId="49" fontId="4" fillId="8" borderId="6" xfId="1" applyNumberFormat="1" applyFont="1" applyFill="1" applyBorder="1" applyAlignment="1">
      <alignment horizontal="left" vertical="center"/>
    </xf>
    <xf numFmtId="0" fontId="0" fillId="8" borderId="2" xfId="0" applyFill="1" applyBorder="1" applyAlignment="1">
      <alignment horizontal="left" vertical="center" wrapText="1"/>
    </xf>
    <xf numFmtId="0" fontId="0" fillId="8" borderId="2" xfId="0" applyFill="1" applyBorder="1" applyAlignment="1">
      <alignment horizontal="left" vertical="center"/>
    </xf>
    <xf numFmtId="0" fontId="6" fillId="0" borderId="10" xfId="0" applyFont="1" applyFill="1" applyBorder="1" applyAlignment="1">
      <alignment horizontal="left" vertical="top" wrapText="1"/>
    </xf>
    <xf numFmtId="49" fontId="4" fillId="0" borderId="0" xfId="1" applyNumberFormat="1" applyFont="1" applyFill="1" applyBorder="1" applyAlignment="1">
      <alignment horizontal="left" vertical="center" wrapText="1"/>
    </xf>
    <xf numFmtId="0" fontId="0" fillId="8" borderId="4"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9" fillId="8" borderId="4" xfId="0" applyFont="1" applyFill="1" applyBorder="1" applyAlignment="1">
      <alignment horizontal="left" vertical="top" wrapText="1"/>
    </xf>
    <xf numFmtId="0" fontId="9" fillId="8" borderId="5" xfId="0" applyFont="1" applyFill="1" applyBorder="1" applyAlignment="1">
      <alignment horizontal="left" vertical="top" wrapText="1"/>
    </xf>
    <xf numFmtId="0" fontId="9" fillId="8" borderId="6" xfId="0" applyFont="1" applyFill="1" applyBorder="1" applyAlignment="1">
      <alignment horizontal="left" vertical="top" wrapText="1"/>
    </xf>
    <xf numFmtId="0" fontId="18" fillId="0" borderId="7" xfId="0" applyFont="1" applyBorder="1" applyAlignment="1">
      <alignment horizontal="center"/>
    </xf>
    <xf numFmtId="0" fontId="18" fillId="0" borderId="8" xfId="0" applyFont="1" applyBorder="1" applyAlignment="1">
      <alignment horizontal="center"/>
    </xf>
    <xf numFmtId="0" fontId="18" fillId="0" borderId="16" xfId="0" applyFont="1" applyBorder="1" applyAlignment="1">
      <alignment horizontal="center"/>
    </xf>
    <xf numFmtId="0" fontId="0" fillId="0" borderId="0" xfId="0" applyAlignment="1">
      <alignment horizontal="left" vertical="top" wrapText="1"/>
    </xf>
    <xf numFmtId="0" fontId="0" fillId="0" borderId="25" xfId="0" applyBorder="1" applyAlignment="1">
      <alignment horizontal="left" vertical="top"/>
    </xf>
    <xf numFmtId="0" fontId="0" fillId="0" borderId="17" xfId="0" applyBorder="1" applyAlignment="1">
      <alignment horizontal="left" vertical="top"/>
    </xf>
    <xf numFmtId="0" fontId="0" fillId="0" borderId="12" xfId="0" applyBorder="1" applyAlignment="1">
      <alignment horizontal="left" vertical="top"/>
    </xf>
    <xf numFmtId="0" fontId="0" fillId="0" borderId="2" xfId="0" applyBorder="1" applyAlignment="1">
      <alignment horizontal="left" vertical="top"/>
    </xf>
    <xf numFmtId="0" fontId="0" fillId="0" borderId="19" xfId="0" applyBorder="1" applyAlignment="1">
      <alignment horizontal="center"/>
    </xf>
    <xf numFmtId="0" fontId="0" fillId="0" borderId="20" xfId="0" applyBorder="1" applyAlignment="1">
      <alignment horizontal="center"/>
    </xf>
    <xf numFmtId="0" fontId="0" fillId="0" borderId="3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49" fontId="4" fillId="8" borderId="4" xfId="1" applyNumberFormat="1" applyFont="1" applyFill="1" applyBorder="1" applyAlignment="1">
      <alignment horizontal="left" vertical="top" wrapText="1"/>
    </xf>
    <xf numFmtId="49" fontId="4" fillId="8" borderId="5" xfId="1" applyNumberFormat="1" applyFont="1" applyFill="1" applyBorder="1" applyAlignment="1">
      <alignment horizontal="left" vertical="top" wrapText="1"/>
    </xf>
    <xf numFmtId="49" fontId="4" fillId="8" borderId="6" xfId="1" applyNumberFormat="1" applyFont="1" applyFill="1" applyBorder="1" applyAlignment="1">
      <alignment horizontal="left" vertical="top" wrapText="1"/>
    </xf>
    <xf numFmtId="49" fontId="4" fillId="8" borderId="4" xfId="1" applyNumberFormat="1" applyFont="1" applyFill="1" applyBorder="1" applyAlignment="1">
      <alignment horizontal="left" vertical="top"/>
    </xf>
    <xf numFmtId="49" fontId="4" fillId="8" borderId="5" xfId="1" applyNumberFormat="1" applyFont="1" applyFill="1" applyBorder="1" applyAlignment="1">
      <alignment horizontal="left" vertical="top"/>
    </xf>
    <xf numFmtId="49" fontId="4" fillId="8" borderId="6" xfId="1" applyNumberFormat="1" applyFont="1" applyFill="1" applyBorder="1" applyAlignment="1">
      <alignment horizontal="left" vertical="top"/>
    </xf>
    <xf numFmtId="0" fontId="7" fillId="0" borderId="0" xfId="4" applyBorder="1" applyAlignment="1">
      <alignment horizontal="left" readingOrder="1"/>
    </xf>
  </cellXfs>
  <cellStyles count="6">
    <cellStyle name="ハイパーリンク" xfId="2" builtinId="8" hidden="1"/>
    <cellStyle name="ハイパーリンク" xfId="4" builtinId="8"/>
    <cellStyle name="メモ" xfId="1" builtinId="10"/>
    <cellStyle name="桁区切り" xfId="5" builtinId="6"/>
    <cellStyle name="標準" xfId="0" builtinId="0"/>
    <cellStyle name="標準 2" xfId="3" xr:uid="{DE1B12DE-A9F6-47BC-B2C9-90D9AE260AC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58</xdr:row>
          <xdr:rowOff>215660</xdr:rowOff>
        </xdr:from>
        <xdr:to>
          <xdr:col>4</xdr:col>
          <xdr:colOff>1216325</xdr:colOff>
          <xdr:row>60</xdr:row>
          <xdr:rowOff>34506</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公式HP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215660</xdr:rowOff>
        </xdr:from>
        <xdr:to>
          <xdr:col>4</xdr:col>
          <xdr:colOff>1216325</xdr:colOff>
          <xdr:row>61</xdr:row>
          <xdr:rowOff>34506</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215660</xdr:rowOff>
        </xdr:from>
        <xdr:to>
          <xdr:col>4</xdr:col>
          <xdr:colOff>1216325</xdr:colOff>
          <xdr:row>62</xdr:row>
          <xdr:rowOff>34506</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60</xdr:row>
          <xdr:rowOff>215660</xdr:rowOff>
        </xdr:from>
        <xdr:to>
          <xdr:col>4</xdr:col>
          <xdr:colOff>2122098</xdr:colOff>
          <xdr:row>62</xdr:row>
          <xdr:rowOff>34506</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59</xdr:row>
          <xdr:rowOff>215660</xdr:rowOff>
        </xdr:from>
        <xdr:to>
          <xdr:col>4</xdr:col>
          <xdr:colOff>2122098</xdr:colOff>
          <xdr:row>61</xdr:row>
          <xdr:rowOff>34506</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58</xdr:row>
          <xdr:rowOff>215660</xdr:rowOff>
        </xdr:from>
        <xdr:to>
          <xdr:col>5</xdr:col>
          <xdr:colOff>793630</xdr:colOff>
          <xdr:row>60</xdr:row>
          <xdr:rowOff>25879</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説明会又は説明会のアーカイブ配信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1509623</xdr:colOff>
          <xdr:row>58</xdr:row>
          <xdr:rowOff>215660</xdr:rowOff>
        </xdr:from>
        <xdr:to>
          <xdr:col>7</xdr:col>
          <xdr:colOff>414068</xdr:colOff>
          <xdr:row>60</xdr:row>
          <xdr:rowOff>34506</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事務局スタッフからの紹介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215660</xdr:rowOff>
        </xdr:from>
        <xdr:to>
          <xdr:col>4</xdr:col>
          <xdr:colOff>1216325</xdr:colOff>
          <xdr:row>49</xdr:row>
          <xdr:rowOff>25879</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47</xdr:row>
          <xdr:rowOff>215660</xdr:rowOff>
        </xdr:from>
        <xdr:to>
          <xdr:col>4</xdr:col>
          <xdr:colOff>2087592</xdr:colOff>
          <xdr:row>49</xdr:row>
          <xdr:rowOff>25879</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224287</xdr:rowOff>
        </xdr:from>
        <xdr:to>
          <xdr:col>4</xdr:col>
          <xdr:colOff>1216325</xdr:colOff>
          <xdr:row>50</xdr:row>
          <xdr:rowOff>34506</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48</xdr:row>
          <xdr:rowOff>232913</xdr:rowOff>
        </xdr:from>
        <xdr:to>
          <xdr:col>4</xdr:col>
          <xdr:colOff>2087592</xdr:colOff>
          <xdr:row>50</xdr:row>
          <xdr:rowOff>34506</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189781</xdr:rowOff>
        </xdr:from>
        <xdr:to>
          <xdr:col>4</xdr:col>
          <xdr:colOff>1242204</xdr:colOff>
          <xdr:row>54</xdr:row>
          <xdr:rowOff>25879</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52</xdr:row>
          <xdr:rowOff>189781</xdr:rowOff>
        </xdr:from>
        <xdr:to>
          <xdr:col>4</xdr:col>
          <xdr:colOff>2096219</xdr:colOff>
          <xdr:row>54</xdr:row>
          <xdr:rowOff>25879</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215660</xdr:rowOff>
        </xdr:from>
        <xdr:to>
          <xdr:col>4</xdr:col>
          <xdr:colOff>1216325</xdr:colOff>
          <xdr:row>55</xdr:row>
          <xdr:rowOff>25879</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53</xdr:row>
          <xdr:rowOff>215660</xdr:rowOff>
        </xdr:from>
        <xdr:to>
          <xdr:col>4</xdr:col>
          <xdr:colOff>2087592</xdr:colOff>
          <xdr:row>55</xdr:row>
          <xdr:rowOff>34506</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224287</xdr:rowOff>
        </xdr:from>
        <xdr:to>
          <xdr:col>4</xdr:col>
          <xdr:colOff>1216325</xdr:colOff>
          <xdr:row>56</xdr:row>
          <xdr:rowOff>34506</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54</xdr:row>
          <xdr:rowOff>224287</xdr:rowOff>
        </xdr:from>
        <xdr:to>
          <xdr:col>4</xdr:col>
          <xdr:colOff>2087592</xdr:colOff>
          <xdr:row>56</xdr:row>
          <xdr:rowOff>34506</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25879</xdr:colOff>
          <xdr:row>65</xdr:row>
          <xdr:rowOff>189781</xdr:rowOff>
        </xdr:from>
        <xdr:to>
          <xdr:col>2</xdr:col>
          <xdr:colOff>3036498</xdr:colOff>
          <xdr:row>67</xdr:row>
          <xdr:rowOff>25879</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基礎的ニーズ分野（保健、教育、食・農業、ジェンダー等）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34506</xdr:colOff>
          <xdr:row>65</xdr:row>
          <xdr:rowOff>189781</xdr:rowOff>
        </xdr:from>
        <xdr:to>
          <xdr:col>6</xdr:col>
          <xdr:colOff>77638</xdr:colOff>
          <xdr:row>67</xdr:row>
          <xdr:rowOff>60385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都市課題分野（交通・防犯、金融、通信、デジタル化等）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25879</xdr:colOff>
          <xdr:row>66</xdr:row>
          <xdr:rowOff>172528</xdr:rowOff>
        </xdr:from>
        <xdr:to>
          <xdr:col>4</xdr:col>
          <xdr:colOff>1509623</xdr:colOff>
          <xdr:row>67</xdr:row>
          <xdr:rowOff>224287</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環境分野（水、気候変動、環境保全等）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34506</xdr:colOff>
          <xdr:row>66</xdr:row>
          <xdr:rowOff>172528</xdr:rowOff>
        </xdr:from>
        <xdr:to>
          <xdr:col>4</xdr:col>
          <xdr:colOff>1259457</xdr:colOff>
          <xdr:row>67</xdr:row>
          <xdr:rowOff>224287</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379562</xdr:colOff>
          <xdr:row>58</xdr:row>
          <xdr:rowOff>215660</xdr:rowOff>
        </xdr:from>
        <xdr:to>
          <xdr:col>8</xdr:col>
          <xdr:colOff>1061049</xdr:colOff>
          <xdr:row>60</xdr:row>
          <xdr:rowOff>34506</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知人からの紹介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672860</xdr:colOff>
          <xdr:row>58</xdr:row>
          <xdr:rowOff>215660</xdr:rowOff>
        </xdr:from>
        <xdr:to>
          <xdr:col>9</xdr:col>
          <xdr:colOff>517585</xdr:colOff>
          <xdr:row>60</xdr:row>
          <xdr:rowOff>34506</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569343</xdr:colOff>
          <xdr:row>58</xdr:row>
          <xdr:rowOff>215660</xdr:rowOff>
        </xdr:from>
        <xdr:to>
          <xdr:col>5</xdr:col>
          <xdr:colOff>1431985</xdr:colOff>
          <xdr:row>60</xdr:row>
          <xdr:rowOff>25879</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215660</xdr:rowOff>
        </xdr:from>
        <xdr:to>
          <xdr:col>4</xdr:col>
          <xdr:colOff>1216325</xdr:colOff>
          <xdr:row>48</xdr:row>
          <xdr:rowOff>25879</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46</xdr:row>
          <xdr:rowOff>215660</xdr:rowOff>
        </xdr:from>
        <xdr:to>
          <xdr:col>4</xdr:col>
          <xdr:colOff>2087592</xdr:colOff>
          <xdr:row>48</xdr:row>
          <xdr:rowOff>25879</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oneCellAnchor>
    <xdr:from>
      <xdr:col>3</xdr:col>
      <xdr:colOff>284559</xdr:colOff>
      <xdr:row>3</xdr:row>
      <xdr:rowOff>61394</xdr:rowOff>
    </xdr:from>
    <xdr:ext cx="303536" cy="175005"/>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189809" y="775769"/>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288131</xdr:colOff>
      <xdr:row>4</xdr:row>
      <xdr:rowOff>59012</xdr:rowOff>
    </xdr:from>
    <xdr:ext cx="303536" cy="175005"/>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193381" y="101151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285753</xdr:colOff>
      <xdr:row>5</xdr:row>
      <xdr:rowOff>38770</xdr:rowOff>
    </xdr:from>
    <xdr:ext cx="303536" cy="175005"/>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191003" y="1229395"/>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285750</xdr:colOff>
      <xdr:row>6</xdr:row>
      <xdr:rowOff>35719</xdr:rowOff>
    </xdr:from>
    <xdr:ext cx="303536" cy="175005"/>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191000" y="1464469"/>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283375</xdr:colOff>
      <xdr:row>8</xdr:row>
      <xdr:rowOff>30432</xdr:rowOff>
    </xdr:from>
    <xdr:ext cx="303536" cy="175005"/>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188625" y="1697307"/>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283372</xdr:colOff>
      <xdr:row>9</xdr:row>
      <xdr:rowOff>33334</xdr:rowOff>
    </xdr:from>
    <xdr:ext cx="303536" cy="175005"/>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188622" y="193833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284240</xdr:colOff>
      <xdr:row>10</xdr:row>
      <xdr:rowOff>34006</xdr:rowOff>
    </xdr:from>
    <xdr:ext cx="303536" cy="175005"/>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189490" y="2177131"/>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284237</xdr:colOff>
      <xdr:row>11</xdr:row>
      <xdr:rowOff>36908</xdr:rowOff>
    </xdr:from>
    <xdr:ext cx="303536" cy="175005"/>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189487" y="2418158"/>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281423</xdr:colOff>
      <xdr:row>12</xdr:row>
      <xdr:rowOff>42216</xdr:rowOff>
    </xdr:from>
    <xdr:ext cx="303536" cy="175005"/>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186673" y="2661591"/>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281420</xdr:colOff>
      <xdr:row>13</xdr:row>
      <xdr:rowOff>33212</xdr:rowOff>
    </xdr:from>
    <xdr:ext cx="303536" cy="175005"/>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186670" y="289071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277952</xdr:colOff>
      <xdr:row>14</xdr:row>
      <xdr:rowOff>37136</xdr:rowOff>
    </xdr:from>
    <xdr:ext cx="303536" cy="175005"/>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183202" y="3132761"/>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277949</xdr:colOff>
      <xdr:row>15</xdr:row>
      <xdr:rowOff>34085</xdr:rowOff>
    </xdr:from>
    <xdr:ext cx="303536" cy="175005"/>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183199" y="3367835"/>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5</xdr:col>
      <xdr:colOff>1374916</xdr:colOff>
      <xdr:row>18</xdr:row>
      <xdr:rowOff>38716</xdr:rowOff>
    </xdr:from>
    <xdr:ext cx="303536" cy="175005"/>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7528066" y="384871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5</xdr:col>
      <xdr:colOff>1370105</xdr:colOff>
      <xdr:row>28</xdr:row>
      <xdr:rowOff>43162</xdr:rowOff>
    </xdr:from>
    <xdr:ext cx="303536" cy="175005"/>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523255" y="623441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5</xdr:col>
      <xdr:colOff>1365015</xdr:colOff>
      <xdr:row>38</xdr:row>
      <xdr:rowOff>38356</xdr:rowOff>
    </xdr:from>
    <xdr:ext cx="303536" cy="175005"/>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7518165" y="861085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1929608</xdr:colOff>
      <xdr:row>45</xdr:row>
      <xdr:rowOff>42152</xdr:rowOff>
    </xdr:from>
    <xdr:ext cx="303536" cy="175005"/>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839547" y="10015803"/>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1750525</xdr:colOff>
      <xdr:row>59</xdr:row>
      <xdr:rowOff>19513</xdr:rowOff>
    </xdr:from>
    <xdr:ext cx="303536" cy="175005"/>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2607775" y="13764088"/>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1755239</xdr:colOff>
      <xdr:row>60</xdr:row>
      <xdr:rowOff>33204</xdr:rowOff>
    </xdr:from>
    <xdr:ext cx="303536" cy="175005"/>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615263" y="1428371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1750150</xdr:colOff>
      <xdr:row>61</xdr:row>
      <xdr:rowOff>37645</xdr:rowOff>
    </xdr:from>
    <xdr:ext cx="303536" cy="175005"/>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2607400" y="14258470"/>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1752600</xdr:colOff>
      <xdr:row>63</xdr:row>
      <xdr:rowOff>36419</xdr:rowOff>
    </xdr:from>
    <xdr:ext cx="303536" cy="175005"/>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615453" y="14570448"/>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269501</xdr:colOff>
      <xdr:row>88</xdr:row>
      <xdr:rowOff>38100</xdr:rowOff>
    </xdr:from>
    <xdr:ext cx="303536" cy="175005"/>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132354" y="21923188"/>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409575</xdr:colOff>
      <xdr:row>124</xdr:row>
      <xdr:rowOff>38100</xdr:rowOff>
    </xdr:from>
    <xdr:ext cx="303536" cy="175005"/>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266825" y="32461200"/>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277949</xdr:colOff>
      <xdr:row>16</xdr:row>
      <xdr:rowOff>34085</xdr:rowOff>
    </xdr:from>
    <xdr:ext cx="303536" cy="175005"/>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188802" y="332861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285750</xdr:colOff>
      <xdr:row>7</xdr:row>
      <xdr:rowOff>26194</xdr:rowOff>
    </xdr:from>
    <xdr:ext cx="303536" cy="175005"/>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191000" y="1693069"/>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340177</xdr:colOff>
      <xdr:row>29</xdr:row>
      <xdr:rowOff>95250</xdr:rowOff>
    </xdr:from>
    <xdr:to>
      <xdr:col>8</xdr:col>
      <xdr:colOff>11733</xdr:colOff>
      <xdr:row>72</xdr:row>
      <xdr:rowOff>158802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7"/>
        <a:stretch/>
      </xdr:blipFill>
      <xdr:spPr>
        <a:xfrm>
          <a:off x="340177" y="9348107"/>
          <a:ext cx="7550092" cy="10595481"/>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58</xdr:row>
          <xdr:rowOff>215660</xdr:rowOff>
        </xdr:from>
        <xdr:to>
          <xdr:col>4</xdr:col>
          <xdr:colOff>1216325</xdr:colOff>
          <xdr:row>60</xdr:row>
          <xdr:rowOff>34506</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公式HP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215660</xdr:rowOff>
        </xdr:from>
        <xdr:to>
          <xdr:col>4</xdr:col>
          <xdr:colOff>1216325</xdr:colOff>
          <xdr:row>61</xdr:row>
          <xdr:rowOff>34506</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215660</xdr:rowOff>
        </xdr:from>
        <xdr:to>
          <xdr:col>4</xdr:col>
          <xdr:colOff>1216325</xdr:colOff>
          <xdr:row>62</xdr:row>
          <xdr:rowOff>34506</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60</xdr:row>
          <xdr:rowOff>215660</xdr:rowOff>
        </xdr:from>
        <xdr:to>
          <xdr:col>4</xdr:col>
          <xdr:colOff>2122098</xdr:colOff>
          <xdr:row>62</xdr:row>
          <xdr:rowOff>34506</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59</xdr:row>
          <xdr:rowOff>215660</xdr:rowOff>
        </xdr:from>
        <xdr:to>
          <xdr:col>4</xdr:col>
          <xdr:colOff>2122098</xdr:colOff>
          <xdr:row>61</xdr:row>
          <xdr:rowOff>34506</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58</xdr:row>
          <xdr:rowOff>215660</xdr:rowOff>
        </xdr:from>
        <xdr:to>
          <xdr:col>5</xdr:col>
          <xdr:colOff>793630</xdr:colOff>
          <xdr:row>60</xdr:row>
          <xdr:rowOff>25879</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説明会又は説明会のアーカイブ配信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1509623</xdr:colOff>
          <xdr:row>58</xdr:row>
          <xdr:rowOff>215660</xdr:rowOff>
        </xdr:from>
        <xdr:to>
          <xdr:col>7</xdr:col>
          <xdr:colOff>414068</xdr:colOff>
          <xdr:row>60</xdr:row>
          <xdr:rowOff>34506</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事務局スタッフからの紹介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215660</xdr:rowOff>
        </xdr:from>
        <xdr:to>
          <xdr:col>4</xdr:col>
          <xdr:colOff>1216325</xdr:colOff>
          <xdr:row>49</xdr:row>
          <xdr:rowOff>25879</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47</xdr:row>
          <xdr:rowOff>215660</xdr:rowOff>
        </xdr:from>
        <xdr:to>
          <xdr:col>4</xdr:col>
          <xdr:colOff>2087592</xdr:colOff>
          <xdr:row>49</xdr:row>
          <xdr:rowOff>25879</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224287</xdr:rowOff>
        </xdr:from>
        <xdr:to>
          <xdr:col>4</xdr:col>
          <xdr:colOff>1216325</xdr:colOff>
          <xdr:row>50</xdr:row>
          <xdr:rowOff>34506</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48</xdr:row>
          <xdr:rowOff>232913</xdr:rowOff>
        </xdr:from>
        <xdr:to>
          <xdr:col>4</xdr:col>
          <xdr:colOff>2087592</xdr:colOff>
          <xdr:row>50</xdr:row>
          <xdr:rowOff>34506</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189781</xdr:rowOff>
        </xdr:from>
        <xdr:to>
          <xdr:col>4</xdr:col>
          <xdr:colOff>1242204</xdr:colOff>
          <xdr:row>54</xdr:row>
          <xdr:rowOff>25879</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879894</xdr:colOff>
          <xdr:row>52</xdr:row>
          <xdr:rowOff>189781</xdr:rowOff>
        </xdr:from>
        <xdr:to>
          <xdr:col>4</xdr:col>
          <xdr:colOff>2096219</xdr:colOff>
          <xdr:row>54</xdr:row>
          <xdr:rowOff>25879</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215660</xdr:rowOff>
        </xdr:from>
        <xdr:to>
          <xdr:col>4</xdr:col>
          <xdr:colOff>1216325</xdr:colOff>
          <xdr:row>55</xdr:row>
          <xdr:rowOff>34506</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53</xdr:row>
          <xdr:rowOff>215660</xdr:rowOff>
        </xdr:from>
        <xdr:to>
          <xdr:col>4</xdr:col>
          <xdr:colOff>2087592</xdr:colOff>
          <xdr:row>55</xdr:row>
          <xdr:rowOff>34506</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224287</xdr:rowOff>
        </xdr:from>
        <xdr:to>
          <xdr:col>4</xdr:col>
          <xdr:colOff>1216325</xdr:colOff>
          <xdr:row>56</xdr:row>
          <xdr:rowOff>34506</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54</xdr:row>
          <xdr:rowOff>224287</xdr:rowOff>
        </xdr:from>
        <xdr:to>
          <xdr:col>4</xdr:col>
          <xdr:colOff>2087592</xdr:colOff>
          <xdr:row>56</xdr:row>
          <xdr:rowOff>34506</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25879</xdr:colOff>
          <xdr:row>65</xdr:row>
          <xdr:rowOff>189781</xdr:rowOff>
        </xdr:from>
        <xdr:to>
          <xdr:col>2</xdr:col>
          <xdr:colOff>3036498</xdr:colOff>
          <xdr:row>67</xdr:row>
          <xdr:rowOff>25879</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基礎的ニーズ分野（保健、教育、食・農業、ジェンダー等）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34506</xdr:colOff>
          <xdr:row>65</xdr:row>
          <xdr:rowOff>189781</xdr:rowOff>
        </xdr:from>
        <xdr:to>
          <xdr:col>6</xdr:col>
          <xdr:colOff>77638</xdr:colOff>
          <xdr:row>67</xdr:row>
          <xdr:rowOff>60385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都市課題分野（交通・防犯、金融、通信、デジタル化等）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25879</xdr:colOff>
          <xdr:row>66</xdr:row>
          <xdr:rowOff>172528</xdr:rowOff>
        </xdr:from>
        <xdr:to>
          <xdr:col>4</xdr:col>
          <xdr:colOff>1509623</xdr:colOff>
          <xdr:row>67</xdr:row>
          <xdr:rowOff>224287</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環境分野（水、気候変動、環境保全等）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34506</xdr:colOff>
          <xdr:row>66</xdr:row>
          <xdr:rowOff>172528</xdr:rowOff>
        </xdr:from>
        <xdr:to>
          <xdr:col>5</xdr:col>
          <xdr:colOff>1078302</xdr:colOff>
          <xdr:row>68</xdr:row>
          <xdr:rowOff>8626</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その他（具体的な分野に関し、下記ご記載お願いいたします）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379562</xdr:colOff>
          <xdr:row>58</xdr:row>
          <xdr:rowOff>215660</xdr:rowOff>
        </xdr:from>
        <xdr:to>
          <xdr:col>8</xdr:col>
          <xdr:colOff>1061049</xdr:colOff>
          <xdr:row>60</xdr:row>
          <xdr:rowOff>34506</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知人からの紹介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672860</xdr:colOff>
          <xdr:row>58</xdr:row>
          <xdr:rowOff>215660</xdr:rowOff>
        </xdr:from>
        <xdr:to>
          <xdr:col>9</xdr:col>
          <xdr:colOff>517585</xdr:colOff>
          <xdr:row>60</xdr:row>
          <xdr:rowOff>34506</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569343</xdr:colOff>
          <xdr:row>58</xdr:row>
          <xdr:rowOff>215660</xdr:rowOff>
        </xdr:from>
        <xdr:to>
          <xdr:col>5</xdr:col>
          <xdr:colOff>1431985</xdr:colOff>
          <xdr:row>60</xdr:row>
          <xdr:rowOff>25879</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メールマガジン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215660</xdr:rowOff>
        </xdr:from>
        <xdr:to>
          <xdr:col>4</xdr:col>
          <xdr:colOff>1216325</xdr:colOff>
          <xdr:row>48</xdr:row>
          <xdr:rowOff>25879</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871268</xdr:colOff>
          <xdr:row>46</xdr:row>
          <xdr:rowOff>215660</xdr:rowOff>
        </xdr:from>
        <xdr:to>
          <xdr:col>4</xdr:col>
          <xdr:colOff>2087592</xdr:colOff>
          <xdr:row>48</xdr:row>
          <xdr:rowOff>25879</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oneCellAnchor>
    <xdr:from>
      <xdr:col>3</xdr:col>
      <xdr:colOff>284559</xdr:colOff>
      <xdr:row>3</xdr:row>
      <xdr:rowOff>61394</xdr:rowOff>
    </xdr:from>
    <xdr:ext cx="303536" cy="175005"/>
    <xdr:sp macro="" textlink="">
      <xdr:nvSpPr>
        <xdr:cNvPr id="2" name="正方形/長方形 15">
          <a:extLst>
            <a:ext uri="{FF2B5EF4-FFF2-40B4-BE49-F238E27FC236}">
              <a16:creationId xmlns:a16="http://schemas.microsoft.com/office/drawing/2014/main" id="{02AA291E-F065-4660-8F89-D8913E0EDC81}"/>
            </a:ext>
          </a:extLst>
        </xdr:cNvPr>
        <xdr:cNvSpPr/>
      </xdr:nvSpPr>
      <xdr:spPr>
        <a:xfrm>
          <a:off x="4183459" y="74719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288131</xdr:colOff>
      <xdr:row>4</xdr:row>
      <xdr:rowOff>59012</xdr:rowOff>
    </xdr:from>
    <xdr:ext cx="303536" cy="175005"/>
    <xdr:sp macro="" textlink="">
      <xdr:nvSpPr>
        <xdr:cNvPr id="3" name="正方形/長方形 16">
          <a:extLst>
            <a:ext uri="{FF2B5EF4-FFF2-40B4-BE49-F238E27FC236}">
              <a16:creationId xmlns:a16="http://schemas.microsoft.com/office/drawing/2014/main" id="{3BAB54B9-8712-41CF-B8C3-688FB4D5CD2C}"/>
            </a:ext>
          </a:extLst>
        </xdr:cNvPr>
        <xdr:cNvSpPr/>
      </xdr:nvSpPr>
      <xdr:spPr>
        <a:xfrm>
          <a:off x="4187031" y="97341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285753</xdr:colOff>
      <xdr:row>5</xdr:row>
      <xdr:rowOff>38770</xdr:rowOff>
    </xdr:from>
    <xdr:ext cx="303536" cy="175005"/>
    <xdr:sp macro="" textlink="">
      <xdr:nvSpPr>
        <xdr:cNvPr id="4" name="正方形/長方形 17">
          <a:extLst>
            <a:ext uri="{FF2B5EF4-FFF2-40B4-BE49-F238E27FC236}">
              <a16:creationId xmlns:a16="http://schemas.microsoft.com/office/drawing/2014/main" id="{0CE71C47-20B3-4153-A376-2F76FF777D76}"/>
            </a:ext>
          </a:extLst>
        </xdr:cNvPr>
        <xdr:cNvSpPr/>
      </xdr:nvSpPr>
      <xdr:spPr>
        <a:xfrm>
          <a:off x="4184653" y="1181770"/>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285750</xdr:colOff>
      <xdr:row>6</xdr:row>
      <xdr:rowOff>35719</xdr:rowOff>
    </xdr:from>
    <xdr:ext cx="303536" cy="175005"/>
    <xdr:sp macro="" textlink="">
      <xdr:nvSpPr>
        <xdr:cNvPr id="5" name="正方形/長方形 18">
          <a:extLst>
            <a:ext uri="{FF2B5EF4-FFF2-40B4-BE49-F238E27FC236}">
              <a16:creationId xmlns:a16="http://schemas.microsoft.com/office/drawing/2014/main" id="{8D50AE04-EEDC-4DE6-9590-CC4C04A06F9C}"/>
            </a:ext>
          </a:extLst>
        </xdr:cNvPr>
        <xdr:cNvSpPr/>
      </xdr:nvSpPr>
      <xdr:spPr>
        <a:xfrm>
          <a:off x="4184650" y="1407319"/>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283375</xdr:colOff>
      <xdr:row>8</xdr:row>
      <xdr:rowOff>30432</xdr:rowOff>
    </xdr:from>
    <xdr:ext cx="303536" cy="175005"/>
    <xdr:sp macro="" textlink="">
      <xdr:nvSpPr>
        <xdr:cNvPr id="6" name="正方形/長方形 19">
          <a:extLst>
            <a:ext uri="{FF2B5EF4-FFF2-40B4-BE49-F238E27FC236}">
              <a16:creationId xmlns:a16="http://schemas.microsoft.com/office/drawing/2014/main" id="{BAA852ED-2599-45D3-B17A-B5E82D979D73}"/>
            </a:ext>
          </a:extLst>
        </xdr:cNvPr>
        <xdr:cNvSpPr/>
      </xdr:nvSpPr>
      <xdr:spPr>
        <a:xfrm>
          <a:off x="4182275" y="185923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283372</xdr:colOff>
      <xdr:row>9</xdr:row>
      <xdr:rowOff>33334</xdr:rowOff>
    </xdr:from>
    <xdr:ext cx="303536" cy="175005"/>
    <xdr:sp macro="" textlink="">
      <xdr:nvSpPr>
        <xdr:cNvPr id="7" name="正方形/長方形 20">
          <a:extLst>
            <a:ext uri="{FF2B5EF4-FFF2-40B4-BE49-F238E27FC236}">
              <a16:creationId xmlns:a16="http://schemas.microsoft.com/office/drawing/2014/main" id="{391DB1A9-F615-4D2D-93E1-AB1B99FC210E}"/>
            </a:ext>
          </a:extLst>
        </xdr:cNvPr>
        <xdr:cNvSpPr/>
      </xdr:nvSpPr>
      <xdr:spPr>
        <a:xfrm>
          <a:off x="4182272" y="209073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284240</xdr:colOff>
      <xdr:row>10</xdr:row>
      <xdr:rowOff>34006</xdr:rowOff>
    </xdr:from>
    <xdr:ext cx="303536" cy="175005"/>
    <xdr:sp macro="" textlink="">
      <xdr:nvSpPr>
        <xdr:cNvPr id="8" name="正方形/長方形 21">
          <a:extLst>
            <a:ext uri="{FF2B5EF4-FFF2-40B4-BE49-F238E27FC236}">
              <a16:creationId xmlns:a16="http://schemas.microsoft.com/office/drawing/2014/main" id="{9E437993-5C68-41FD-986E-9F1DBF78E7CA}"/>
            </a:ext>
          </a:extLst>
        </xdr:cNvPr>
        <xdr:cNvSpPr/>
      </xdr:nvSpPr>
      <xdr:spPr>
        <a:xfrm>
          <a:off x="4183140" y="232000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284237</xdr:colOff>
      <xdr:row>11</xdr:row>
      <xdr:rowOff>36908</xdr:rowOff>
    </xdr:from>
    <xdr:ext cx="303536" cy="175005"/>
    <xdr:sp macro="" textlink="">
      <xdr:nvSpPr>
        <xdr:cNvPr id="9" name="正方形/長方形 22">
          <a:extLst>
            <a:ext uri="{FF2B5EF4-FFF2-40B4-BE49-F238E27FC236}">
              <a16:creationId xmlns:a16="http://schemas.microsoft.com/office/drawing/2014/main" id="{EFA93766-C9E5-4EBA-B5B4-9C0449B82481}"/>
            </a:ext>
          </a:extLst>
        </xdr:cNvPr>
        <xdr:cNvSpPr/>
      </xdr:nvSpPr>
      <xdr:spPr>
        <a:xfrm>
          <a:off x="4183137" y="2551508"/>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281423</xdr:colOff>
      <xdr:row>12</xdr:row>
      <xdr:rowOff>42216</xdr:rowOff>
    </xdr:from>
    <xdr:ext cx="303536" cy="175005"/>
    <xdr:sp macro="" textlink="">
      <xdr:nvSpPr>
        <xdr:cNvPr id="10" name="正方形/長方形 23">
          <a:extLst>
            <a:ext uri="{FF2B5EF4-FFF2-40B4-BE49-F238E27FC236}">
              <a16:creationId xmlns:a16="http://schemas.microsoft.com/office/drawing/2014/main" id="{D90CB2B9-4581-48E6-8EC6-3ACB26328E49}"/>
            </a:ext>
          </a:extLst>
        </xdr:cNvPr>
        <xdr:cNvSpPr/>
      </xdr:nvSpPr>
      <xdr:spPr>
        <a:xfrm>
          <a:off x="4180323" y="278541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281420</xdr:colOff>
      <xdr:row>13</xdr:row>
      <xdr:rowOff>33212</xdr:rowOff>
    </xdr:from>
    <xdr:ext cx="303536" cy="175005"/>
    <xdr:sp macro="" textlink="">
      <xdr:nvSpPr>
        <xdr:cNvPr id="11" name="正方形/長方形 24">
          <a:extLst>
            <a:ext uri="{FF2B5EF4-FFF2-40B4-BE49-F238E27FC236}">
              <a16:creationId xmlns:a16="http://schemas.microsoft.com/office/drawing/2014/main" id="{D1060D6E-6837-414B-A932-FD1716794FDF}"/>
            </a:ext>
          </a:extLst>
        </xdr:cNvPr>
        <xdr:cNvSpPr/>
      </xdr:nvSpPr>
      <xdr:spPr>
        <a:xfrm>
          <a:off x="4180320" y="300501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277952</xdr:colOff>
      <xdr:row>14</xdr:row>
      <xdr:rowOff>37136</xdr:rowOff>
    </xdr:from>
    <xdr:ext cx="303536" cy="175005"/>
    <xdr:sp macro="" textlink="">
      <xdr:nvSpPr>
        <xdr:cNvPr id="12" name="正方形/長方形 25">
          <a:extLst>
            <a:ext uri="{FF2B5EF4-FFF2-40B4-BE49-F238E27FC236}">
              <a16:creationId xmlns:a16="http://schemas.microsoft.com/office/drawing/2014/main" id="{6ADEC5A3-87D0-429F-9412-531ADFCE44B9}"/>
            </a:ext>
          </a:extLst>
        </xdr:cNvPr>
        <xdr:cNvSpPr/>
      </xdr:nvSpPr>
      <xdr:spPr>
        <a:xfrm>
          <a:off x="4176852" y="323753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277949</xdr:colOff>
      <xdr:row>15</xdr:row>
      <xdr:rowOff>34085</xdr:rowOff>
    </xdr:from>
    <xdr:ext cx="303536" cy="175005"/>
    <xdr:sp macro="" textlink="">
      <xdr:nvSpPr>
        <xdr:cNvPr id="13" name="正方形/長方形 26">
          <a:extLst>
            <a:ext uri="{FF2B5EF4-FFF2-40B4-BE49-F238E27FC236}">
              <a16:creationId xmlns:a16="http://schemas.microsoft.com/office/drawing/2014/main" id="{AAA8B16C-8CDC-4979-A655-5DB9149EB0EF}"/>
            </a:ext>
          </a:extLst>
        </xdr:cNvPr>
        <xdr:cNvSpPr/>
      </xdr:nvSpPr>
      <xdr:spPr>
        <a:xfrm>
          <a:off x="4176849" y="3463085"/>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5</xdr:col>
      <xdr:colOff>1374916</xdr:colOff>
      <xdr:row>18</xdr:row>
      <xdr:rowOff>38716</xdr:rowOff>
    </xdr:from>
    <xdr:ext cx="303536" cy="175005"/>
    <xdr:sp macro="" textlink="">
      <xdr:nvSpPr>
        <xdr:cNvPr id="14" name="正方形/長方形 27">
          <a:extLst>
            <a:ext uri="{FF2B5EF4-FFF2-40B4-BE49-F238E27FC236}">
              <a16:creationId xmlns:a16="http://schemas.microsoft.com/office/drawing/2014/main" id="{E330E8DB-FBBE-44EE-89F0-CF05907901CF}"/>
            </a:ext>
          </a:extLst>
        </xdr:cNvPr>
        <xdr:cNvSpPr/>
      </xdr:nvSpPr>
      <xdr:spPr>
        <a:xfrm>
          <a:off x="8137666" y="415351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5</xdr:col>
      <xdr:colOff>1370105</xdr:colOff>
      <xdr:row>28</xdr:row>
      <xdr:rowOff>43162</xdr:rowOff>
    </xdr:from>
    <xdr:ext cx="303536" cy="175005"/>
    <xdr:sp macro="" textlink="">
      <xdr:nvSpPr>
        <xdr:cNvPr id="15" name="正方形/長方形 28">
          <a:extLst>
            <a:ext uri="{FF2B5EF4-FFF2-40B4-BE49-F238E27FC236}">
              <a16:creationId xmlns:a16="http://schemas.microsoft.com/office/drawing/2014/main" id="{7F0EEC7B-F23A-4F17-831F-5F29DCE2D911}"/>
            </a:ext>
          </a:extLst>
        </xdr:cNvPr>
        <xdr:cNvSpPr/>
      </xdr:nvSpPr>
      <xdr:spPr>
        <a:xfrm>
          <a:off x="8132855" y="670431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5</xdr:col>
      <xdr:colOff>1365015</xdr:colOff>
      <xdr:row>38</xdr:row>
      <xdr:rowOff>38356</xdr:rowOff>
    </xdr:from>
    <xdr:ext cx="303536" cy="175005"/>
    <xdr:sp macro="" textlink="">
      <xdr:nvSpPr>
        <xdr:cNvPr id="16" name="正方形/長方形 29">
          <a:extLst>
            <a:ext uri="{FF2B5EF4-FFF2-40B4-BE49-F238E27FC236}">
              <a16:creationId xmlns:a16="http://schemas.microsoft.com/office/drawing/2014/main" id="{4E3DE2F1-C2CA-4935-AD86-CFF2CE91B246}"/>
            </a:ext>
          </a:extLst>
        </xdr:cNvPr>
        <xdr:cNvSpPr/>
      </xdr:nvSpPr>
      <xdr:spPr>
        <a:xfrm>
          <a:off x="8127765" y="8985506"/>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1929608</xdr:colOff>
      <xdr:row>45</xdr:row>
      <xdr:rowOff>42152</xdr:rowOff>
    </xdr:from>
    <xdr:ext cx="303536" cy="175005"/>
    <xdr:sp macro="" textlink="">
      <xdr:nvSpPr>
        <xdr:cNvPr id="17" name="正方形/長方形 30">
          <a:extLst>
            <a:ext uri="{FF2B5EF4-FFF2-40B4-BE49-F238E27FC236}">
              <a16:creationId xmlns:a16="http://schemas.microsoft.com/office/drawing/2014/main" id="{99444F82-B5E3-4F36-80AE-879B877C2C49}"/>
            </a:ext>
          </a:extLst>
        </xdr:cNvPr>
        <xdr:cNvSpPr/>
      </xdr:nvSpPr>
      <xdr:spPr>
        <a:xfrm>
          <a:off x="2780508" y="10595852"/>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1750525</xdr:colOff>
      <xdr:row>59</xdr:row>
      <xdr:rowOff>19513</xdr:rowOff>
    </xdr:from>
    <xdr:ext cx="303536" cy="175005"/>
    <xdr:sp macro="" textlink="">
      <xdr:nvSpPr>
        <xdr:cNvPr id="18" name="正方形/長方形 32">
          <a:extLst>
            <a:ext uri="{FF2B5EF4-FFF2-40B4-BE49-F238E27FC236}">
              <a16:creationId xmlns:a16="http://schemas.microsoft.com/office/drawing/2014/main" id="{C41270EF-5D16-4692-859D-2417A8153FCF}"/>
            </a:ext>
          </a:extLst>
        </xdr:cNvPr>
        <xdr:cNvSpPr/>
      </xdr:nvSpPr>
      <xdr:spPr>
        <a:xfrm>
          <a:off x="2601425" y="14033963"/>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1755239</xdr:colOff>
      <xdr:row>60</xdr:row>
      <xdr:rowOff>33204</xdr:rowOff>
    </xdr:from>
    <xdr:ext cx="303536" cy="175005"/>
    <xdr:sp macro="" textlink="">
      <xdr:nvSpPr>
        <xdr:cNvPr id="19" name="正方形/長方形 33">
          <a:extLst>
            <a:ext uri="{FF2B5EF4-FFF2-40B4-BE49-F238E27FC236}">
              <a16:creationId xmlns:a16="http://schemas.microsoft.com/office/drawing/2014/main" id="{EC67A10D-7653-4C1B-A607-1776F21995E2}"/>
            </a:ext>
          </a:extLst>
        </xdr:cNvPr>
        <xdr:cNvSpPr/>
      </xdr:nvSpPr>
      <xdr:spPr>
        <a:xfrm>
          <a:off x="2606139" y="1428260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1750150</xdr:colOff>
      <xdr:row>61</xdr:row>
      <xdr:rowOff>37645</xdr:rowOff>
    </xdr:from>
    <xdr:ext cx="303536" cy="175005"/>
    <xdr:sp macro="" textlink="">
      <xdr:nvSpPr>
        <xdr:cNvPr id="20" name="正方形/長方形 34">
          <a:extLst>
            <a:ext uri="{FF2B5EF4-FFF2-40B4-BE49-F238E27FC236}">
              <a16:creationId xmlns:a16="http://schemas.microsoft.com/office/drawing/2014/main" id="{DBFF0D29-44F5-42AF-9C48-2C87FC2D061E}"/>
            </a:ext>
          </a:extLst>
        </xdr:cNvPr>
        <xdr:cNvSpPr/>
      </xdr:nvSpPr>
      <xdr:spPr>
        <a:xfrm>
          <a:off x="2601050" y="14521995"/>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1752600</xdr:colOff>
      <xdr:row>63</xdr:row>
      <xdr:rowOff>36419</xdr:rowOff>
    </xdr:from>
    <xdr:ext cx="303536" cy="175005"/>
    <xdr:sp macro="" textlink="">
      <xdr:nvSpPr>
        <xdr:cNvPr id="21" name="正方形/長方形 35">
          <a:extLst>
            <a:ext uri="{FF2B5EF4-FFF2-40B4-BE49-F238E27FC236}">
              <a16:creationId xmlns:a16="http://schemas.microsoft.com/office/drawing/2014/main" id="{E7CB46D2-6C85-4F92-9256-EF542E211901}"/>
            </a:ext>
          </a:extLst>
        </xdr:cNvPr>
        <xdr:cNvSpPr/>
      </xdr:nvSpPr>
      <xdr:spPr>
        <a:xfrm>
          <a:off x="2603500" y="14984319"/>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269501</xdr:colOff>
      <xdr:row>88</xdr:row>
      <xdr:rowOff>38100</xdr:rowOff>
    </xdr:from>
    <xdr:ext cx="303536" cy="175005"/>
    <xdr:sp macro="" textlink="">
      <xdr:nvSpPr>
        <xdr:cNvPr id="22" name="正方形/長方形 36">
          <a:extLst>
            <a:ext uri="{FF2B5EF4-FFF2-40B4-BE49-F238E27FC236}">
              <a16:creationId xmlns:a16="http://schemas.microsoft.com/office/drawing/2014/main" id="{903D4ECC-6DBA-4E6A-BB4D-053183DB1458}"/>
            </a:ext>
          </a:extLst>
        </xdr:cNvPr>
        <xdr:cNvSpPr/>
      </xdr:nvSpPr>
      <xdr:spPr>
        <a:xfrm>
          <a:off x="1120401" y="26866850"/>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2</xdr:col>
      <xdr:colOff>409575</xdr:colOff>
      <xdr:row>124</xdr:row>
      <xdr:rowOff>38100</xdr:rowOff>
    </xdr:from>
    <xdr:ext cx="303536" cy="175005"/>
    <xdr:sp macro="" textlink="">
      <xdr:nvSpPr>
        <xdr:cNvPr id="23" name="正方形/長方形 37">
          <a:extLst>
            <a:ext uri="{FF2B5EF4-FFF2-40B4-BE49-F238E27FC236}">
              <a16:creationId xmlns:a16="http://schemas.microsoft.com/office/drawing/2014/main" id="{CBA718E5-0A8E-42D4-9521-00F58C6611D0}"/>
            </a:ext>
          </a:extLst>
        </xdr:cNvPr>
        <xdr:cNvSpPr/>
      </xdr:nvSpPr>
      <xdr:spPr>
        <a:xfrm>
          <a:off x="1260475" y="47148750"/>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277949</xdr:colOff>
      <xdr:row>16</xdr:row>
      <xdr:rowOff>34085</xdr:rowOff>
    </xdr:from>
    <xdr:ext cx="303536" cy="175005"/>
    <xdr:sp macro="" textlink="">
      <xdr:nvSpPr>
        <xdr:cNvPr id="24" name="正方形/長方形 1">
          <a:extLst>
            <a:ext uri="{FF2B5EF4-FFF2-40B4-BE49-F238E27FC236}">
              <a16:creationId xmlns:a16="http://schemas.microsoft.com/office/drawing/2014/main" id="{01A89A41-C3B5-4605-B1C8-CB7BFFAF99CE}"/>
            </a:ext>
          </a:extLst>
        </xdr:cNvPr>
        <xdr:cNvSpPr/>
      </xdr:nvSpPr>
      <xdr:spPr>
        <a:xfrm>
          <a:off x="4176849" y="3691685"/>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oneCellAnchor>
    <xdr:from>
      <xdr:col>3</xdr:col>
      <xdr:colOff>285750</xdr:colOff>
      <xdr:row>7</xdr:row>
      <xdr:rowOff>26194</xdr:rowOff>
    </xdr:from>
    <xdr:ext cx="303536" cy="175005"/>
    <xdr:sp macro="" textlink="">
      <xdr:nvSpPr>
        <xdr:cNvPr id="25" name="正方形/長方形 2">
          <a:extLst>
            <a:ext uri="{FF2B5EF4-FFF2-40B4-BE49-F238E27FC236}">
              <a16:creationId xmlns:a16="http://schemas.microsoft.com/office/drawing/2014/main" id="{BCC4182F-4C9A-45F2-AE9C-DE6E31DD003B}"/>
            </a:ext>
          </a:extLst>
        </xdr:cNvPr>
        <xdr:cNvSpPr/>
      </xdr:nvSpPr>
      <xdr:spPr>
        <a:xfrm>
          <a:off x="4184650" y="1626394"/>
          <a:ext cx="303536" cy="175005"/>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r>
            <a:rPr kumimoji="1" lang="ja-JP" altLang="en-US" sz="900"/>
            <a:t>必須</a:t>
          </a:r>
        </a:p>
      </xdr:txBody>
    </xdr:sp>
    <xdr:clientData/>
  </xdr:oneCellAnchor>
  <xdr:twoCellAnchor>
    <xdr:from>
      <xdr:col>6</xdr:col>
      <xdr:colOff>182679</xdr:colOff>
      <xdr:row>127</xdr:row>
      <xdr:rowOff>679964</xdr:rowOff>
    </xdr:from>
    <xdr:to>
      <xdr:col>8</xdr:col>
      <xdr:colOff>111638</xdr:colOff>
      <xdr:row>127</xdr:row>
      <xdr:rowOff>1248294</xdr:rowOff>
    </xdr:to>
    <xdr:sp macro="" textlink="">
      <xdr:nvSpPr>
        <xdr:cNvPr id="26" name="正方形/長方形 25">
          <a:extLst>
            <a:ext uri="{FF2B5EF4-FFF2-40B4-BE49-F238E27FC236}">
              <a16:creationId xmlns:a16="http://schemas.microsoft.com/office/drawing/2014/main" id="{84EF4678-E6B2-FF53-B43C-170F28E6B903}"/>
            </a:ext>
          </a:extLst>
        </xdr:cNvPr>
        <xdr:cNvSpPr/>
      </xdr:nvSpPr>
      <xdr:spPr>
        <a:xfrm>
          <a:off x="8869986" y="55269949"/>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CEO</a:t>
          </a:r>
          <a:r>
            <a:rPr kumimoji="1" lang="ja-JP" altLang="en-US" sz="1100"/>
            <a:t>（東京太郎）</a:t>
          </a:r>
        </a:p>
      </xdr:txBody>
    </xdr:sp>
    <xdr:clientData/>
  </xdr:twoCellAnchor>
  <xdr:twoCellAnchor>
    <xdr:from>
      <xdr:col>7</xdr:col>
      <xdr:colOff>476990</xdr:colOff>
      <xdr:row>127</xdr:row>
      <xdr:rowOff>1451268</xdr:rowOff>
    </xdr:from>
    <xdr:to>
      <xdr:col>8</xdr:col>
      <xdr:colOff>1258442</xdr:colOff>
      <xdr:row>127</xdr:row>
      <xdr:rowOff>2019598</xdr:rowOff>
    </xdr:to>
    <xdr:sp macro="" textlink="">
      <xdr:nvSpPr>
        <xdr:cNvPr id="27" name="正方形/長方形 26">
          <a:extLst>
            <a:ext uri="{FF2B5EF4-FFF2-40B4-BE49-F238E27FC236}">
              <a16:creationId xmlns:a16="http://schemas.microsoft.com/office/drawing/2014/main" id="{922816DE-57C4-9E51-69C0-06F72095C99A}"/>
            </a:ext>
          </a:extLst>
        </xdr:cNvPr>
        <xdr:cNvSpPr/>
      </xdr:nvSpPr>
      <xdr:spPr>
        <a:xfrm>
          <a:off x="10016790" y="56041253"/>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事業開発部</a:t>
          </a:r>
        </a:p>
      </xdr:txBody>
    </xdr:sp>
    <xdr:clientData/>
  </xdr:twoCellAnchor>
  <xdr:twoCellAnchor>
    <xdr:from>
      <xdr:col>9</xdr:col>
      <xdr:colOff>608923</xdr:colOff>
      <xdr:row>127</xdr:row>
      <xdr:rowOff>1451268</xdr:rowOff>
    </xdr:from>
    <xdr:to>
      <xdr:col>11</xdr:col>
      <xdr:colOff>466841</xdr:colOff>
      <xdr:row>127</xdr:row>
      <xdr:rowOff>2019598</xdr:rowOff>
    </xdr:to>
    <xdr:sp macro="" textlink="">
      <xdr:nvSpPr>
        <xdr:cNvPr id="28" name="正方形/長方形 27">
          <a:extLst>
            <a:ext uri="{FF2B5EF4-FFF2-40B4-BE49-F238E27FC236}">
              <a16:creationId xmlns:a16="http://schemas.microsoft.com/office/drawing/2014/main" id="{56DD897A-F48F-1BFE-42E9-6FAAA9A88650}"/>
            </a:ext>
          </a:extLst>
        </xdr:cNvPr>
        <xdr:cNvSpPr/>
      </xdr:nvSpPr>
      <xdr:spPr>
        <a:xfrm>
          <a:off x="12685904" y="56041253"/>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エンジニア部</a:t>
          </a:r>
        </a:p>
      </xdr:txBody>
    </xdr:sp>
    <xdr:clientData/>
  </xdr:twoCellAnchor>
  <xdr:twoCellAnchor>
    <xdr:from>
      <xdr:col>4</xdr:col>
      <xdr:colOff>60893</xdr:colOff>
      <xdr:row>127</xdr:row>
      <xdr:rowOff>1451268</xdr:rowOff>
    </xdr:from>
    <xdr:to>
      <xdr:col>4</xdr:col>
      <xdr:colOff>1694838</xdr:colOff>
      <xdr:row>127</xdr:row>
      <xdr:rowOff>2019598</xdr:rowOff>
    </xdr:to>
    <xdr:sp macro="" textlink="">
      <xdr:nvSpPr>
        <xdr:cNvPr id="29" name="正方形/長方形 28">
          <a:extLst>
            <a:ext uri="{FF2B5EF4-FFF2-40B4-BE49-F238E27FC236}">
              <a16:creationId xmlns:a16="http://schemas.microsoft.com/office/drawing/2014/main" id="{D8208D82-F49F-DAD4-758C-6535E5CD480F}"/>
            </a:ext>
          </a:extLst>
        </xdr:cNvPr>
        <xdr:cNvSpPr/>
      </xdr:nvSpPr>
      <xdr:spPr>
        <a:xfrm>
          <a:off x="4658265" y="56041253"/>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マネジメント部</a:t>
          </a:r>
        </a:p>
      </xdr:txBody>
    </xdr:sp>
    <xdr:clientData/>
  </xdr:twoCellAnchor>
  <xdr:twoCellAnchor>
    <xdr:from>
      <xdr:col>4</xdr:col>
      <xdr:colOff>1961107</xdr:colOff>
      <xdr:row>127</xdr:row>
      <xdr:rowOff>2090637</xdr:rowOff>
    </xdr:from>
    <xdr:to>
      <xdr:col>5</xdr:col>
      <xdr:colOff>1311590</xdr:colOff>
      <xdr:row>127</xdr:row>
      <xdr:rowOff>2658967</xdr:rowOff>
    </xdr:to>
    <xdr:sp macro="" textlink="">
      <xdr:nvSpPr>
        <xdr:cNvPr id="31" name="正方形/長方形 30">
          <a:extLst>
            <a:ext uri="{FF2B5EF4-FFF2-40B4-BE49-F238E27FC236}">
              <a16:creationId xmlns:a16="http://schemas.microsoft.com/office/drawing/2014/main" id="{ACCE4F3A-A1F2-6BCC-8952-36E94E991F8E}"/>
            </a:ext>
          </a:extLst>
        </xdr:cNvPr>
        <xdr:cNvSpPr/>
      </xdr:nvSpPr>
      <xdr:spPr>
        <a:xfrm>
          <a:off x="6558078" y="56993229"/>
          <a:ext cx="1631944"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ケニア事業チーム</a:t>
          </a:r>
          <a:endParaRPr kumimoji="1" lang="en-US" altLang="ja-JP" sz="1100"/>
        </a:p>
        <a:p>
          <a:pPr algn="ctr"/>
          <a:r>
            <a:rPr kumimoji="1" lang="ja-JP" altLang="en-US" sz="1100"/>
            <a:t>（新宿花子、他２名）</a:t>
          </a:r>
        </a:p>
      </xdr:txBody>
    </xdr:sp>
    <xdr:clientData/>
  </xdr:twoCellAnchor>
  <xdr:twoCellAnchor>
    <xdr:from>
      <xdr:col>4</xdr:col>
      <xdr:colOff>1949755</xdr:colOff>
      <xdr:row>127</xdr:row>
      <xdr:rowOff>2740155</xdr:rowOff>
    </xdr:from>
    <xdr:to>
      <xdr:col>5</xdr:col>
      <xdr:colOff>1300238</xdr:colOff>
      <xdr:row>127</xdr:row>
      <xdr:rowOff>3308485</xdr:rowOff>
    </xdr:to>
    <xdr:sp macro="" textlink="">
      <xdr:nvSpPr>
        <xdr:cNvPr id="32" name="正方形/長方形 31">
          <a:extLst>
            <a:ext uri="{FF2B5EF4-FFF2-40B4-BE49-F238E27FC236}">
              <a16:creationId xmlns:a16="http://schemas.microsoft.com/office/drawing/2014/main" id="{BC2B410B-8C81-E10E-A1AD-34700DAE72B5}"/>
            </a:ext>
          </a:extLst>
        </xdr:cNvPr>
        <xdr:cNvSpPr/>
      </xdr:nvSpPr>
      <xdr:spPr>
        <a:xfrm>
          <a:off x="6546726" y="57642747"/>
          <a:ext cx="1631944"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アメリカ事業チーム</a:t>
          </a:r>
        </a:p>
      </xdr:txBody>
    </xdr:sp>
    <xdr:clientData/>
  </xdr:twoCellAnchor>
  <xdr:twoCellAnchor>
    <xdr:from>
      <xdr:col>4</xdr:col>
      <xdr:colOff>877865</xdr:colOff>
      <xdr:row>127</xdr:row>
      <xdr:rowOff>1248295</xdr:rowOff>
    </xdr:from>
    <xdr:to>
      <xdr:col>7</xdr:col>
      <xdr:colOff>147158</xdr:colOff>
      <xdr:row>127</xdr:row>
      <xdr:rowOff>1451269</xdr:rowOff>
    </xdr:to>
    <xdr:cxnSp macro="">
      <xdr:nvCxnSpPr>
        <xdr:cNvPr id="34" name="コネクタ: カギ線 33">
          <a:extLst>
            <a:ext uri="{FF2B5EF4-FFF2-40B4-BE49-F238E27FC236}">
              <a16:creationId xmlns:a16="http://schemas.microsoft.com/office/drawing/2014/main" id="{6BE9600B-6600-7F3E-A428-FA04AC5D9107}"/>
            </a:ext>
          </a:extLst>
        </xdr:cNvPr>
        <xdr:cNvCxnSpPr>
          <a:stCxn id="29" idx="0"/>
          <a:endCxn id="26" idx="2"/>
        </xdr:cNvCxnSpPr>
      </xdr:nvCxnSpPr>
      <xdr:spPr>
        <a:xfrm rot="5400000" flipH="1" flipV="1">
          <a:off x="7479611" y="53833906"/>
          <a:ext cx="202974" cy="4211721"/>
        </a:xfrm>
        <a:prstGeom prst="bentConnector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147159</xdr:colOff>
      <xdr:row>127</xdr:row>
      <xdr:rowOff>1248294</xdr:rowOff>
    </xdr:from>
    <xdr:to>
      <xdr:col>8</xdr:col>
      <xdr:colOff>441470</xdr:colOff>
      <xdr:row>127</xdr:row>
      <xdr:rowOff>1451268</xdr:rowOff>
    </xdr:to>
    <xdr:cxnSp macro="">
      <xdr:nvCxnSpPr>
        <xdr:cNvPr id="37" name="コネクタ: カギ線 36">
          <a:extLst>
            <a:ext uri="{FF2B5EF4-FFF2-40B4-BE49-F238E27FC236}">
              <a16:creationId xmlns:a16="http://schemas.microsoft.com/office/drawing/2014/main" id="{03B3E47A-20C6-6C48-7B5B-00ED2833749A}"/>
            </a:ext>
          </a:extLst>
        </xdr:cNvPr>
        <xdr:cNvCxnSpPr>
          <a:stCxn id="26" idx="2"/>
          <a:endCxn id="27" idx="0"/>
        </xdr:cNvCxnSpPr>
      </xdr:nvCxnSpPr>
      <xdr:spPr>
        <a:xfrm rot="16200000" flipH="1">
          <a:off x="10158874" y="55366364"/>
          <a:ext cx="202974" cy="1146804"/>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147159</xdr:colOff>
      <xdr:row>127</xdr:row>
      <xdr:rowOff>1248294</xdr:rowOff>
    </xdr:from>
    <xdr:to>
      <xdr:col>8</xdr:col>
      <xdr:colOff>441470</xdr:colOff>
      <xdr:row>127</xdr:row>
      <xdr:rowOff>1451268</xdr:rowOff>
    </xdr:to>
    <xdr:cxnSp macro="">
      <xdr:nvCxnSpPr>
        <xdr:cNvPr id="38" name="コネクタ: カギ線 37">
          <a:extLst>
            <a:ext uri="{FF2B5EF4-FFF2-40B4-BE49-F238E27FC236}">
              <a16:creationId xmlns:a16="http://schemas.microsoft.com/office/drawing/2014/main" id="{AC61D8FB-68D0-FB50-0038-1351F8E6EC4F}"/>
            </a:ext>
          </a:extLst>
        </xdr:cNvPr>
        <xdr:cNvCxnSpPr>
          <a:stCxn id="26" idx="2"/>
          <a:endCxn id="27" idx="0"/>
        </xdr:cNvCxnSpPr>
      </xdr:nvCxnSpPr>
      <xdr:spPr>
        <a:xfrm rot="16200000" flipH="1">
          <a:off x="10158874" y="55366364"/>
          <a:ext cx="202974" cy="1146804"/>
        </a:xfrm>
        <a:prstGeom prst="bentConnector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147159</xdr:colOff>
      <xdr:row>127</xdr:row>
      <xdr:rowOff>1248294</xdr:rowOff>
    </xdr:from>
    <xdr:to>
      <xdr:col>10</xdr:col>
      <xdr:colOff>482064</xdr:colOff>
      <xdr:row>127</xdr:row>
      <xdr:rowOff>1451268</xdr:rowOff>
    </xdr:to>
    <xdr:cxnSp macro="">
      <xdr:nvCxnSpPr>
        <xdr:cNvPr id="40" name="コネクタ: カギ線 39">
          <a:extLst>
            <a:ext uri="{FF2B5EF4-FFF2-40B4-BE49-F238E27FC236}">
              <a16:creationId xmlns:a16="http://schemas.microsoft.com/office/drawing/2014/main" id="{DA2CDCF9-9427-C3DE-869C-1A227CDEFC59}"/>
            </a:ext>
          </a:extLst>
        </xdr:cNvPr>
        <xdr:cNvCxnSpPr>
          <a:stCxn id="26" idx="2"/>
          <a:endCxn id="28" idx="0"/>
        </xdr:cNvCxnSpPr>
      </xdr:nvCxnSpPr>
      <xdr:spPr>
        <a:xfrm rot="16200000" flipH="1">
          <a:off x="11493431" y="54031807"/>
          <a:ext cx="202974" cy="3815918"/>
        </a:xfrm>
        <a:prstGeom prst="bentConnector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1938405</xdr:colOff>
      <xdr:row>127</xdr:row>
      <xdr:rowOff>3389673</xdr:rowOff>
    </xdr:from>
    <xdr:to>
      <xdr:col>5</xdr:col>
      <xdr:colOff>1288888</xdr:colOff>
      <xdr:row>127</xdr:row>
      <xdr:rowOff>3958003</xdr:rowOff>
    </xdr:to>
    <xdr:sp macro="" textlink="">
      <xdr:nvSpPr>
        <xdr:cNvPr id="43" name="正方形/長方形 42">
          <a:extLst>
            <a:ext uri="{FF2B5EF4-FFF2-40B4-BE49-F238E27FC236}">
              <a16:creationId xmlns:a16="http://schemas.microsoft.com/office/drawing/2014/main" id="{7B62C3AF-8B26-73F8-B72B-4A65ECE39519}"/>
            </a:ext>
          </a:extLst>
        </xdr:cNvPr>
        <xdr:cNvSpPr/>
      </xdr:nvSpPr>
      <xdr:spPr>
        <a:xfrm>
          <a:off x="6535777" y="57979658"/>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タイ・ベトナム事業チーム</a:t>
          </a:r>
        </a:p>
      </xdr:txBody>
    </xdr:sp>
    <xdr:clientData/>
  </xdr:twoCellAnchor>
  <xdr:twoCellAnchor>
    <xdr:from>
      <xdr:col>4</xdr:col>
      <xdr:colOff>192825</xdr:colOff>
      <xdr:row>127</xdr:row>
      <xdr:rowOff>2090639</xdr:rowOff>
    </xdr:from>
    <xdr:to>
      <xdr:col>4</xdr:col>
      <xdr:colOff>1826770</xdr:colOff>
      <xdr:row>127</xdr:row>
      <xdr:rowOff>2658969</xdr:rowOff>
    </xdr:to>
    <xdr:sp macro="" textlink="">
      <xdr:nvSpPr>
        <xdr:cNvPr id="9249" name="正方形/長方形 9248">
          <a:extLst>
            <a:ext uri="{FF2B5EF4-FFF2-40B4-BE49-F238E27FC236}">
              <a16:creationId xmlns:a16="http://schemas.microsoft.com/office/drawing/2014/main" id="{FAB9CCAA-F7E6-CBBF-D8F1-0AEBBF1852AA}"/>
            </a:ext>
          </a:extLst>
        </xdr:cNvPr>
        <xdr:cNvSpPr/>
      </xdr:nvSpPr>
      <xdr:spPr>
        <a:xfrm>
          <a:off x="4789796" y="56993231"/>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海外事業部</a:t>
          </a:r>
        </a:p>
      </xdr:txBody>
    </xdr:sp>
    <xdr:clientData/>
  </xdr:twoCellAnchor>
  <xdr:twoCellAnchor>
    <xdr:from>
      <xdr:col>4</xdr:col>
      <xdr:colOff>192825</xdr:colOff>
      <xdr:row>127</xdr:row>
      <xdr:rowOff>4049341</xdr:rowOff>
    </xdr:from>
    <xdr:to>
      <xdr:col>4</xdr:col>
      <xdr:colOff>1826770</xdr:colOff>
      <xdr:row>127</xdr:row>
      <xdr:rowOff>4617671</xdr:rowOff>
    </xdr:to>
    <xdr:sp macro="" textlink="">
      <xdr:nvSpPr>
        <xdr:cNvPr id="9251" name="正方形/長方形 9250">
          <a:extLst>
            <a:ext uri="{FF2B5EF4-FFF2-40B4-BE49-F238E27FC236}">
              <a16:creationId xmlns:a16="http://schemas.microsoft.com/office/drawing/2014/main" id="{4DB5CB6F-81C6-5165-6E1D-9D65A18AAF2F}"/>
            </a:ext>
          </a:extLst>
        </xdr:cNvPr>
        <xdr:cNvSpPr/>
      </xdr:nvSpPr>
      <xdr:spPr>
        <a:xfrm>
          <a:off x="4790197" y="58639326"/>
          <a:ext cx="1633945"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戦略プランニング</a:t>
          </a:r>
          <a:endParaRPr kumimoji="1" lang="en-US" altLang="ja-JP" sz="1100"/>
        </a:p>
        <a:p>
          <a:pPr algn="ctr"/>
          <a:r>
            <a:rPr kumimoji="1" lang="ja-JP" altLang="en-US" sz="1100"/>
            <a:t>チーム</a:t>
          </a:r>
        </a:p>
      </xdr:txBody>
    </xdr:sp>
    <xdr:clientData/>
  </xdr:twoCellAnchor>
  <xdr:twoCellAnchor>
    <xdr:from>
      <xdr:col>4</xdr:col>
      <xdr:colOff>60893</xdr:colOff>
      <xdr:row>127</xdr:row>
      <xdr:rowOff>1735432</xdr:rowOff>
    </xdr:from>
    <xdr:to>
      <xdr:col>4</xdr:col>
      <xdr:colOff>192825</xdr:colOff>
      <xdr:row>127</xdr:row>
      <xdr:rowOff>2374803</xdr:rowOff>
    </xdr:to>
    <xdr:cxnSp macro="">
      <xdr:nvCxnSpPr>
        <xdr:cNvPr id="9254" name="コネクタ: カギ線 9253">
          <a:extLst>
            <a:ext uri="{FF2B5EF4-FFF2-40B4-BE49-F238E27FC236}">
              <a16:creationId xmlns:a16="http://schemas.microsoft.com/office/drawing/2014/main" id="{40E4802C-56D8-4D15-29AF-687AFE6C450E}"/>
            </a:ext>
          </a:extLst>
        </xdr:cNvPr>
        <xdr:cNvCxnSpPr>
          <a:stCxn id="29" idx="1"/>
          <a:endCxn id="9249" idx="1"/>
        </xdr:cNvCxnSpPr>
      </xdr:nvCxnSpPr>
      <xdr:spPr>
        <a:xfrm rot="10800000" flipH="1" flipV="1">
          <a:off x="4657864" y="56638024"/>
          <a:ext cx="131932" cy="639371"/>
        </a:xfrm>
        <a:prstGeom prst="bentConnector3">
          <a:avLst>
            <a:gd name="adj1" fmla="val -1204"/>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60893</xdr:colOff>
      <xdr:row>127</xdr:row>
      <xdr:rowOff>1735432</xdr:rowOff>
    </xdr:from>
    <xdr:to>
      <xdr:col>4</xdr:col>
      <xdr:colOff>192825</xdr:colOff>
      <xdr:row>127</xdr:row>
      <xdr:rowOff>4333505</xdr:rowOff>
    </xdr:to>
    <xdr:cxnSp macro="">
      <xdr:nvCxnSpPr>
        <xdr:cNvPr id="9256" name="コネクタ: カギ線 9255">
          <a:extLst>
            <a:ext uri="{FF2B5EF4-FFF2-40B4-BE49-F238E27FC236}">
              <a16:creationId xmlns:a16="http://schemas.microsoft.com/office/drawing/2014/main" id="{E3717869-04AD-FD19-781D-3A0897AB44A7}"/>
            </a:ext>
          </a:extLst>
        </xdr:cNvPr>
        <xdr:cNvCxnSpPr>
          <a:stCxn id="29" idx="1"/>
          <a:endCxn id="9251" idx="1"/>
        </xdr:cNvCxnSpPr>
      </xdr:nvCxnSpPr>
      <xdr:spPr>
        <a:xfrm rot="10800000" flipH="1" flipV="1">
          <a:off x="4657864" y="56638024"/>
          <a:ext cx="131932" cy="2598073"/>
        </a:xfrm>
        <a:prstGeom prst="bentConnector3">
          <a:avLst>
            <a:gd name="adj1" fmla="val -1205"/>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1826770</xdr:colOff>
      <xdr:row>127</xdr:row>
      <xdr:rowOff>2374802</xdr:rowOff>
    </xdr:from>
    <xdr:to>
      <xdr:col>4</xdr:col>
      <xdr:colOff>1961107</xdr:colOff>
      <xdr:row>127</xdr:row>
      <xdr:rowOff>2374804</xdr:rowOff>
    </xdr:to>
    <xdr:cxnSp macro="">
      <xdr:nvCxnSpPr>
        <xdr:cNvPr id="9264" name="コネクタ: カギ線 9263">
          <a:extLst>
            <a:ext uri="{FF2B5EF4-FFF2-40B4-BE49-F238E27FC236}">
              <a16:creationId xmlns:a16="http://schemas.microsoft.com/office/drawing/2014/main" id="{AB12C99C-7DB1-5D0E-DB3F-8404D8836BF9}"/>
            </a:ext>
          </a:extLst>
        </xdr:cNvPr>
        <xdr:cNvCxnSpPr>
          <a:stCxn id="9249" idx="3"/>
          <a:endCxn id="31" idx="1"/>
        </xdr:cNvCxnSpPr>
      </xdr:nvCxnSpPr>
      <xdr:spPr>
        <a:xfrm flipV="1">
          <a:off x="6423741" y="57277394"/>
          <a:ext cx="134337" cy="2"/>
        </a:xfrm>
        <a:prstGeom prst="bentConnector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1826770</xdr:colOff>
      <xdr:row>127</xdr:row>
      <xdr:rowOff>2374804</xdr:rowOff>
    </xdr:from>
    <xdr:to>
      <xdr:col>4</xdr:col>
      <xdr:colOff>1949755</xdr:colOff>
      <xdr:row>127</xdr:row>
      <xdr:rowOff>3024320</xdr:rowOff>
    </xdr:to>
    <xdr:cxnSp macro="">
      <xdr:nvCxnSpPr>
        <xdr:cNvPr id="9266" name="コネクタ: カギ線 9265">
          <a:extLst>
            <a:ext uri="{FF2B5EF4-FFF2-40B4-BE49-F238E27FC236}">
              <a16:creationId xmlns:a16="http://schemas.microsoft.com/office/drawing/2014/main" id="{BEC140EE-C9D5-839E-8E73-9FE24FF4D94D}"/>
            </a:ext>
          </a:extLst>
        </xdr:cNvPr>
        <xdr:cNvCxnSpPr>
          <a:stCxn id="9249" idx="3"/>
          <a:endCxn id="32" idx="1"/>
        </xdr:cNvCxnSpPr>
      </xdr:nvCxnSpPr>
      <xdr:spPr>
        <a:xfrm>
          <a:off x="6423741" y="57277396"/>
          <a:ext cx="122985" cy="649516"/>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1826770</xdr:colOff>
      <xdr:row>127</xdr:row>
      <xdr:rowOff>2374804</xdr:rowOff>
    </xdr:from>
    <xdr:to>
      <xdr:col>4</xdr:col>
      <xdr:colOff>1938405</xdr:colOff>
      <xdr:row>127</xdr:row>
      <xdr:rowOff>3673838</xdr:rowOff>
    </xdr:to>
    <xdr:cxnSp macro="">
      <xdr:nvCxnSpPr>
        <xdr:cNvPr id="9269" name="コネクタ: カギ線 9268">
          <a:extLst>
            <a:ext uri="{FF2B5EF4-FFF2-40B4-BE49-F238E27FC236}">
              <a16:creationId xmlns:a16="http://schemas.microsoft.com/office/drawing/2014/main" id="{CE1C16C1-E9CB-A913-1036-F0174102EB25}"/>
            </a:ext>
          </a:extLst>
        </xdr:cNvPr>
        <xdr:cNvCxnSpPr>
          <a:stCxn id="9249" idx="3"/>
          <a:endCxn id="43" idx="1"/>
        </xdr:cNvCxnSpPr>
      </xdr:nvCxnSpPr>
      <xdr:spPr>
        <a:xfrm>
          <a:off x="6424142" y="56964789"/>
          <a:ext cx="111635" cy="1299034"/>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1380226</xdr:colOff>
      <xdr:row>127</xdr:row>
      <xdr:rowOff>2090637</xdr:rowOff>
    </xdr:from>
    <xdr:to>
      <xdr:col>7</xdr:col>
      <xdr:colOff>355205</xdr:colOff>
      <xdr:row>127</xdr:row>
      <xdr:rowOff>2658967</xdr:rowOff>
    </xdr:to>
    <xdr:sp macro="" textlink="">
      <xdr:nvSpPr>
        <xdr:cNvPr id="9275" name="正方形/長方形 9274">
          <a:extLst>
            <a:ext uri="{FF2B5EF4-FFF2-40B4-BE49-F238E27FC236}">
              <a16:creationId xmlns:a16="http://schemas.microsoft.com/office/drawing/2014/main" id="{60E458B4-2D47-088F-059C-C8FC81EED1FC}"/>
            </a:ext>
          </a:extLst>
        </xdr:cNvPr>
        <xdr:cNvSpPr/>
      </xdr:nvSpPr>
      <xdr:spPr>
        <a:xfrm>
          <a:off x="8258658" y="56993229"/>
          <a:ext cx="1631006"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現地コーディネーター（</a:t>
          </a:r>
          <a:r>
            <a:rPr kumimoji="1" lang="en-US" altLang="ja-JP" sz="1100"/>
            <a:t>Kamau</a:t>
          </a:r>
          <a:r>
            <a:rPr kumimoji="1" lang="ja-JP" altLang="en-US" sz="1100"/>
            <a:t>　</a:t>
          </a:r>
          <a:r>
            <a:rPr kumimoji="1" lang="en-US" altLang="ja-JP" sz="1100"/>
            <a:t>Mwangi</a:t>
          </a:r>
          <a:r>
            <a:rPr kumimoji="1" lang="ja-JP" altLang="en-US" sz="1100"/>
            <a:t>）</a:t>
          </a:r>
        </a:p>
      </xdr:txBody>
    </xdr:sp>
    <xdr:clientData/>
  </xdr:twoCellAnchor>
  <xdr:twoCellAnchor>
    <xdr:from>
      <xdr:col>7</xdr:col>
      <xdr:colOff>608923</xdr:colOff>
      <xdr:row>127</xdr:row>
      <xdr:rowOff>2100786</xdr:rowOff>
    </xdr:from>
    <xdr:to>
      <xdr:col>9</xdr:col>
      <xdr:colOff>91339</xdr:colOff>
      <xdr:row>127</xdr:row>
      <xdr:rowOff>2669116</xdr:rowOff>
    </xdr:to>
    <xdr:sp macro="" textlink="">
      <xdr:nvSpPr>
        <xdr:cNvPr id="9294" name="正方形/長方形 9293">
          <a:extLst>
            <a:ext uri="{FF2B5EF4-FFF2-40B4-BE49-F238E27FC236}">
              <a16:creationId xmlns:a16="http://schemas.microsoft.com/office/drawing/2014/main" id="{C575FE4C-49AF-DC62-6CF6-ED5C00B56A48}"/>
            </a:ext>
          </a:extLst>
        </xdr:cNvPr>
        <xdr:cNvSpPr/>
      </xdr:nvSpPr>
      <xdr:spPr>
        <a:xfrm>
          <a:off x="10148723" y="56690771"/>
          <a:ext cx="2019597"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t>営業・マーケティングチーム（千代田雄馬、他</a:t>
          </a:r>
          <a:r>
            <a:rPr lang="en-US" altLang="ja-JP"/>
            <a:t>5</a:t>
          </a:r>
          <a:r>
            <a:rPr lang="ja-JP" altLang="en-US"/>
            <a:t>名）</a:t>
          </a:r>
          <a:endParaRPr kumimoji="1" lang="ja-JP" altLang="en-US" sz="1100"/>
        </a:p>
      </xdr:txBody>
    </xdr:sp>
    <xdr:clientData/>
  </xdr:twoCellAnchor>
  <xdr:twoCellAnchor>
    <xdr:from>
      <xdr:col>7</xdr:col>
      <xdr:colOff>476989</xdr:colOff>
      <xdr:row>127</xdr:row>
      <xdr:rowOff>1735433</xdr:rowOff>
    </xdr:from>
    <xdr:to>
      <xdr:col>7</xdr:col>
      <xdr:colOff>608922</xdr:colOff>
      <xdr:row>127</xdr:row>
      <xdr:rowOff>2384951</xdr:rowOff>
    </xdr:to>
    <xdr:cxnSp macro="">
      <xdr:nvCxnSpPr>
        <xdr:cNvPr id="9295" name="コネクタ: カギ線 9294">
          <a:extLst>
            <a:ext uri="{FF2B5EF4-FFF2-40B4-BE49-F238E27FC236}">
              <a16:creationId xmlns:a16="http://schemas.microsoft.com/office/drawing/2014/main" id="{FBEE5AC4-37EB-A115-21CC-794F85262CCF}"/>
            </a:ext>
          </a:extLst>
        </xdr:cNvPr>
        <xdr:cNvCxnSpPr>
          <a:stCxn id="27" idx="1"/>
          <a:endCxn id="9294" idx="1"/>
        </xdr:cNvCxnSpPr>
      </xdr:nvCxnSpPr>
      <xdr:spPr>
        <a:xfrm rot="10800000" flipH="1" flipV="1">
          <a:off x="10016789" y="56325418"/>
          <a:ext cx="131933" cy="649518"/>
        </a:xfrm>
        <a:prstGeom prst="bentConnector3">
          <a:avLst>
            <a:gd name="adj1" fmla="val -859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862641</xdr:colOff>
      <xdr:row>127</xdr:row>
      <xdr:rowOff>2090639</xdr:rowOff>
    </xdr:from>
    <xdr:to>
      <xdr:col>11</xdr:col>
      <xdr:colOff>1156955</xdr:colOff>
      <xdr:row>127</xdr:row>
      <xdr:rowOff>2658969</xdr:rowOff>
    </xdr:to>
    <xdr:sp macro="" textlink="">
      <xdr:nvSpPr>
        <xdr:cNvPr id="9307" name="正方形/長方形 9306">
          <a:extLst>
            <a:ext uri="{FF2B5EF4-FFF2-40B4-BE49-F238E27FC236}">
              <a16:creationId xmlns:a16="http://schemas.microsoft.com/office/drawing/2014/main" id="{D220C555-91F2-472A-32FE-268530E2647E}"/>
            </a:ext>
          </a:extLst>
        </xdr:cNvPr>
        <xdr:cNvSpPr/>
      </xdr:nvSpPr>
      <xdr:spPr>
        <a:xfrm>
          <a:off x="12939622" y="56680624"/>
          <a:ext cx="2070341"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AI</a:t>
          </a:r>
          <a:r>
            <a:rPr kumimoji="1" lang="ja-JP" altLang="en-US" sz="1100"/>
            <a:t>開発・技術サポートチーム（目黒紬、他</a:t>
          </a:r>
          <a:r>
            <a:rPr kumimoji="1" lang="en-US" altLang="ja-JP" sz="1100"/>
            <a:t>3</a:t>
          </a:r>
          <a:r>
            <a:rPr kumimoji="1" lang="ja-JP" altLang="en-US" sz="1100"/>
            <a:t>名）</a:t>
          </a:r>
        </a:p>
      </xdr:txBody>
    </xdr:sp>
    <xdr:clientData/>
  </xdr:twoCellAnchor>
  <xdr:twoCellAnchor>
    <xdr:from>
      <xdr:col>9</xdr:col>
      <xdr:colOff>862641</xdr:colOff>
      <xdr:row>127</xdr:row>
      <xdr:rowOff>2730007</xdr:rowOff>
    </xdr:from>
    <xdr:to>
      <xdr:col>11</xdr:col>
      <xdr:colOff>1156955</xdr:colOff>
      <xdr:row>127</xdr:row>
      <xdr:rowOff>3298337</xdr:rowOff>
    </xdr:to>
    <xdr:sp macro="" textlink="">
      <xdr:nvSpPr>
        <xdr:cNvPr id="9308" name="正方形/長方形 9307">
          <a:extLst>
            <a:ext uri="{FF2B5EF4-FFF2-40B4-BE49-F238E27FC236}">
              <a16:creationId xmlns:a16="http://schemas.microsoft.com/office/drawing/2014/main" id="{10BE002F-DEC6-0514-8E28-0B1D271CE9BE}"/>
            </a:ext>
          </a:extLst>
        </xdr:cNvPr>
        <xdr:cNvSpPr/>
      </xdr:nvSpPr>
      <xdr:spPr>
        <a:xfrm>
          <a:off x="12939622" y="57319992"/>
          <a:ext cx="2070341" cy="568330"/>
        </a:xfrm>
        <a:prstGeom prst="rect">
          <a:avLst/>
        </a:prstGeom>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t>システム設計チーム</a:t>
          </a:r>
          <a:endParaRPr lang="en-US" altLang="ja-JP"/>
        </a:p>
        <a:p>
          <a:pPr algn="ctr"/>
          <a:r>
            <a:rPr lang="ja-JP" altLang="en-US"/>
            <a:t>（江東健太、他</a:t>
          </a:r>
          <a:r>
            <a:rPr lang="en-US" altLang="ja-JP"/>
            <a:t>2</a:t>
          </a:r>
          <a:r>
            <a:rPr lang="ja-JP" altLang="en-US"/>
            <a:t>名）</a:t>
          </a:r>
          <a:endParaRPr kumimoji="1" lang="ja-JP" altLang="en-US" sz="1100"/>
        </a:p>
      </xdr:txBody>
    </xdr:sp>
    <xdr:clientData/>
  </xdr:twoCellAnchor>
  <xdr:twoCellAnchor>
    <xdr:from>
      <xdr:col>9</xdr:col>
      <xdr:colOff>608923</xdr:colOff>
      <xdr:row>127</xdr:row>
      <xdr:rowOff>1735432</xdr:rowOff>
    </xdr:from>
    <xdr:to>
      <xdr:col>9</xdr:col>
      <xdr:colOff>862641</xdr:colOff>
      <xdr:row>127</xdr:row>
      <xdr:rowOff>2374803</xdr:rowOff>
    </xdr:to>
    <xdr:cxnSp macro="">
      <xdr:nvCxnSpPr>
        <xdr:cNvPr id="9310" name="コネクタ: カギ線 9309">
          <a:extLst>
            <a:ext uri="{FF2B5EF4-FFF2-40B4-BE49-F238E27FC236}">
              <a16:creationId xmlns:a16="http://schemas.microsoft.com/office/drawing/2014/main" id="{B6DF4666-EC81-E2BE-6875-EEDADB67A265}"/>
            </a:ext>
          </a:extLst>
        </xdr:cNvPr>
        <xdr:cNvCxnSpPr>
          <a:stCxn id="28" idx="1"/>
          <a:endCxn id="9307" idx="1"/>
        </xdr:cNvCxnSpPr>
      </xdr:nvCxnSpPr>
      <xdr:spPr>
        <a:xfrm rot="10800000" flipH="1" flipV="1">
          <a:off x="12685904" y="56325417"/>
          <a:ext cx="253718" cy="639371"/>
        </a:xfrm>
        <a:prstGeom prst="bentConnector3">
          <a:avLst>
            <a:gd name="adj1" fmla="val 44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608923</xdr:colOff>
      <xdr:row>127</xdr:row>
      <xdr:rowOff>1735432</xdr:rowOff>
    </xdr:from>
    <xdr:to>
      <xdr:col>9</xdr:col>
      <xdr:colOff>862641</xdr:colOff>
      <xdr:row>127</xdr:row>
      <xdr:rowOff>3014171</xdr:rowOff>
    </xdr:to>
    <xdr:cxnSp macro="">
      <xdr:nvCxnSpPr>
        <xdr:cNvPr id="9313" name="コネクタ: カギ線 9312">
          <a:extLst>
            <a:ext uri="{FF2B5EF4-FFF2-40B4-BE49-F238E27FC236}">
              <a16:creationId xmlns:a16="http://schemas.microsoft.com/office/drawing/2014/main" id="{04A98702-ED33-9E62-12F1-8E50D949D63B}"/>
            </a:ext>
          </a:extLst>
        </xdr:cNvPr>
        <xdr:cNvCxnSpPr>
          <a:stCxn id="28" idx="1"/>
          <a:endCxn id="9308" idx="1"/>
        </xdr:cNvCxnSpPr>
      </xdr:nvCxnSpPr>
      <xdr:spPr>
        <a:xfrm rot="10800000" flipH="1" flipV="1">
          <a:off x="12685904" y="56325417"/>
          <a:ext cx="253718" cy="1278739"/>
        </a:xfrm>
        <a:prstGeom prst="bentConnector3">
          <a:avLst>
            <a:gd name="adj1" fmla="val 495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1311590</xdr:colOff>
      <xdr:row>127</xdr:row>
      <xdr:rowOff>2374802</xdr:rowOff>
    </xdr:from>
    <xdr:to>
      <xdr:col>5</xdr:col>
      <xdr:colOff>1380226</xdr:colOff>
      <xdr:row>127</xdr:row>
      <xdr:rowOff>2387502</xdr:rowOff>
    </xdr:to>
    <xdr:cxnSp macro="">
      <xdr:nvCxnSpPr>
        <xdr:cNvPr id="33" name="コネクタ: カギ線 32">
          <a:extLst>
            <a:ext uri="{FF2B5EF4-FFF2-40B4-BE49-F238E27FC236}">
              <a16:creationId xmlns:a16="http://schemas.microsoft.com/office/drawing/2014/main" id="{5E1DD6CC-10EC-C958-AF0F-D28258761E87}"/>
            </a:ext>
          </a:extLst>
        </xdr:cNvPr>
        <xdr:cNvCxnSpPr>
          <a:stCxn id="31" idx="3"/>
          <a:endCxn id="9275" idx="1"/>
        </xdr:cNvCxnSpPr>
      </xdr:nvCxnSpPr>
      <xdr:spPr>
        <a:xfrm>
          <a:off x="8190022" y="57277394"/>
          <a:ext cx="68636" cy="12700"/>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340177</xdr:colOff>
      <xdr:row>30</xdr:row>
      <xdr:rowOff>95250</xdr:rowOff>
    </xdr:from>
    <xdr:to>
      <xdr:col>8</xdr:col>
      <xdr:colOff>11733</xdr:colOff>
      <xdr:row>73</xdr:row>
      <xdr:rowOff>158802</xdr:rowOff>
    </xdr:to>
    <xdr:pic>
      <xdr:nvPicPr>
        <xdr:cNvPr id="3" name="図 3">
          <a:extLst>
            <a:ext uri="{FF2B5EF4-FFF2-40B4-BE49-F238E27FC236}">
              <a16:creationId xmlns:a16="http://schemas.microsoft.com/office/drawing/2014/main" id="{AAA560B9-2494-467F-AAD1-9B60CDA3A96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47"/>
        <a:stretch/>
      </xdr:blipFill>
      <xdr:spPr>
        <a:xfrm>
          <a:off x="340177" y="8940800"/>
          <a:ext cx="7507456" cy="9893352"/>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https://www.chusho.meti.go.jp/soshiki/teigi.html" TargetMode="External"/><Relationship Id="rId21" Type="http://schemas.openxmlformats.org/officeDocument/2006/relationships/ctrlProp" Target="../ctrlProps/ctrlProp11.xml"/><Relationship Id="rId34" Type="http://schemas.openxmlformats.org/officeDocument/2006/relationships/ctrlProp" Target="../ctrlProps/ctrlProp24.xml"/><Relationship Id="rId7" Type="http://schemas.openxmlformats.org/officeDocument/2006/relationships/hyperlink" Target="https://partner.jica.go.jp/Contents/pdf/guideline.pdf"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2" Type="http://schemas.openxmlformats.org/officeDocument/2006/relationships/hyperlink" Target="https://www.anzen.mofa.go.jp/" TargetMode="External"/><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hyperlink" Target="https://globalxpander.metro.tokyo.lg.jp/privacy/" TargetMode="External"/><Relationship Id="rId6" Type="http://schemas.openxmlformats.org/officeDocument/2006/relationships/hyperlink" Target="https://partner.jica.go.jp/Contents/pdf/guideline.pdf"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hyperlink" Target="https://partner.jica.go.jp/Contents/pdf/guideline.pdf"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partner.jica.go.jp/Contents/pdf/guideline.pdf"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 Id="rId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eti.go.jp/information_2/downloadfiles/2021_itaku_manual.pdf"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hyperlink" Target="https://partner.jica.go.jp/Contents/pdf/guideline.pdf" TargetMode="External"/><Relationship Id="rId12" Type="http://schemas.openxmlformats.org/officeDocument/2006/relationships/vmlDrawing" Target="../drawings/vmlDrawing2.v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2" Type="http://schemas.openxmlformats.org/officeDocument/2006/relationships/hyperlink" Target="https://www.anzen.mofa.go.jp/" TargetMode="Externa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hyperlink" Target="https://globalxpander.metro.tokyo.lg.jp/privacy/" TargetMode="External"/><Relationship Id="rId6" Type="http://schemas.openxmlformats.org/officeDocument/2006/relationships/hyperlink" Target="https://partner.jica.go.jp/Contents/pdf/guideline.pdf" TargetMode="External"/><Relationship Id="rId11" Type="http://schemas.openxmlformats.org/officeDocument/2006/relationships/drawing" Target="../drawings/drawing3.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5" Type="http://schemas.openxmlformats.org/officeDocument/2006/relationships/hyperlink" Target="https://partner.jica.go.jp/Contents/pdf/guideline.pdf" TargetMode="Externa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printerSettings" Target="../printerSettings/printerSettings3.bin"/><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hyperlink" Target="https://partner.jica.go.jp/Contents/pdf/guideline.pdf" TargetMode="External"/><Relationship Id="rId9" Type="http://schemas.openxmlformats.org/officeDocument/2006/relationships/hyperlink" Target="https://partner.jica.go.jp/Contents/pdf/guideline.pdf" TargetMode="Externa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8" Type="http://schemas.openxmlformats.org/officeDocument/2006/relationships/hyperlink" Target="https://globalxpander.metro.tokyo.lg.jp/" TargetMode="External"/><Relationship Id="rId3" Type="http://schemas.openxmlformats.org/officeDocument/2006/relationships/hyperlink" Target="https://www.chusho.meti.go.jp/soshiki/teigi.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meti.go.jp/information_2/downloadfiles/2021_itaku_manual.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2:O176"/>
  <sheetViews>
    <sheetView showGridLines="0" tabSelected="1" showRuler="0" zoomScale="57" zoomScaleNormal="70" zoomScalePageLayoutView="45" workbookViewId="0"/>
  </sheetViews>
  <sheetFormatPr defaultColWidth="9" defaultRowHeight="17.7" x14ac:dyDescent="0.4"/>
  <cols>
    <col min="1" max="1" width="3.5546875" style="1" customWidth="1"/>
    <col min="2" max="2" width="7.5546875" style="1" customWidth="1"/>
    <col min="3" max="3" width="40" style="1" customWidth="1"/>
    <col min="4" max="4" width="8.109375" style="1" customWidth="1"/>
    <col min="5" max="5" width="29.44140625" style="1" customWidth="1"/>
    <col min="6" max="6" width="23.21875" style="1" customWidth="1"/>
    <col min="7" max="8" width="11" style="1" customWidth="1"/>
    <col min="9" max="9" width="21.6640625" style="1" customWidth="1"/>
    <col min="10" max="10" width="12.109375" style="1" customWidth="1"/>
    <col min="11" max="11" width="10.6640625" style="1" customWidth="1"/>
    <col min="12" max="12" width="23.5546875" style="1" customWidth="1"/>
    <col min="13" max="13" width="0.6640625" style="1" customWidth="1"/>
    <col min="14" max="14" width="13.21875" style="1" customWidth="1"/>
    <col min="15" max="15" width="133.5546875" style="31" bestFit="1" customWidth="1"/>
    <col min="16" max="17" width="9" style="1"/>
    <col min="18" max="18" width="9" style="1" customWidth="1"/>
    <col min="19" max="16384" width="9" style="1"/>
  </cols>
  <sheetData>
    <row r="2" spans="2:15" x14ac:dyDescent="0.4">
      <c r="B2" s="52" t="s">
        <v>0</v>
      </c>
      <c r="C2" s="25"/>
      <c r="D2" s="25"/>
      <c r="E2" s="25"/>
      <c r="F2" s="25"/>
      <c r="G2" s="25"/>
      <c r="H2" s="25"/>
      <c r="I2" s="25"/>
      <c r="J2" s="25"/>
      <c r="K2" s="25"/>
      <c r="L2" s="25"/>
    </row>
    <row r="3" spans="2:15" x14ac:dyDescent="0.4">
      <c r="B3" s="32" t="s">
        <v>1</v>
      </c>
      <c r="C3" s="26"/>
      <c r="D3" s="26"/>
      <c r="E3" s="26"/>
      <c r="F3" s="26"/>
      <c r="G3" s="26"/>
      <c r="H3" s="26"/>
      <c r="I3" s="26"/>
      <c r="J3" s="26"/>
      <c r="K3" s="26"/>
      <c r="L3" s="26"/>
      <c r="M3" s="3"/>
      <c r="N3" s="3"/>
      <c r="O3" s="60" t="s">
        <v>2</v>
      </c>
    </row>
    <row r="4" spans="2:15" x14ac:dyDescent="0.4">
      <c r="B4" s="27"/>
      <c r="C4" s="25" t="s">
        <v>3</v>
      </c>
      <c r="D4" s="25"/>
      <c r="E4" s="21"/>
      <c r="F4" s="15"/>
      <c r="G4" s="2"/>
      <c r="H4" s="2"/>
      <c r="I4" s="25"/>
      <c r="J4" s="25"/>
      <c r="K4" s="25"/>
      <c r="L4" s="25"/>
      <c r="O4" s="23" t="s">
        <v>4</v>
      </c>
    </row>
    <row r="5" spans="2:15" x14ac:dyDescent="0.4">
      <c r="B5" s="27"/>
      <c r="C5" s="25" t="s">
        <v>5</v>
      </c>
      <c r="D5" s="25"/>
      <c r="E5" s="21"/>
      <c r="F5" s="15"/>
      <c r="G5" s="25"/>
      <c r="H5" s="25"/>
      <c r="I5" s="25"/>
      <c r="J5" s="25"/>
      <c r="K5" s="25"/>
      <c r="L5" s="25"/>
      <c r="O5" s="23"/>
    </row>
    <row r="6" spans="2:15" x14ac:dyDescent="0.4">
      <c r="B6" s="27"/>
      <c r="C6" s="25" t="s">
        <v>6</v>
      </c>
      <c r="D6" s="25"/>
      <c r="E6" s="21"/>
      <c r="F6" s="15"/>
      <c r="G6" s="25"/>
      <c r="H6" s="25"/>
      <c r="I6" s="25"/>
      <c r="J6" s="25"/>
      <c r="K6" s="25"/>
      <c r="L6" s="25"/>
      <c r="O6" s="23"/>
    </row>
    <row r="7" spans="2:15" x14ac:dyDescent="0.4">
      <c r="B7" s="27"/>
      <c r="C7" s="25" t="s">
        <v>7</v>
      </c>
      <c r="D7" s="25"/>
      <c r="E7" s="21"/>
      <c r="F7" s="15"/>
      <c r="G7" s="25"/>
      <c r="H7" s="25"/>
      <c r="I7" s="25"/>
      <c r="J7" s="25"/>
      <c r="K7" s="25"/>
      <c r="L7" s="25"/>
      <c r="O7" s="23"/>
    </row>
    <row r="8" spans="2:15" x14ac:dyDescent="0.4">
      <c r="B8" s="27"/>
      <c r="C8" s="25" t="s">
        <v>8</v>
      </c>
      <c r="D8" s="25"/>
      <c r="E8" s="21"/>
      <c r="F8" s="15" t="s">
        <v>9</v>
      </c>
      <c r="G8" s="25"/>
      <c r="H8" s="25"/>
      <c r="I8" s="25"/>
      <c r="J8" s="25"/>
      <c r="K8" s="25"/>
      <c r="L8" s="25"/>
      <c r="O8" s="23"/>
    </row>
    <row r="9" spans="2:15" x14ac:dyDescent="0.4">
      <c r="B9" s="27"/>
      <c r="C9" s="25" t="s">
        <v>10</v>
      </c>
      <c r="D9" s="25"/>
      <c r="E9" s="21"/>
      <c r="F9" s="25" t="s">
        <v>11</v>
      </c>
      <c r="G9" s="25"/>
      <c r="H9" s="25"/>
      <c r="I9" s="25"/>
      <c r="J9" s="25"/>
      <c r="K9" s="25"/>
      <c r="L9" s="25"/>
      <c r="O9" s="23"/>
    </row>
    <row r="10" spans="2:15" x14ac:dyDescent="0.4">
      <c r="B10" s="27"/>
      <c r="C10" s="25" t="s">
        <v>12</v>
      </c>
      <c r="D10" s="25"/>
      <c r="E10" s="21"/>
      <c r="F10" s="25" t="s">
        <v>11</v>
      </c>
      <c r="G10" s="25"/>
      <c r="H10" s="25"/>
      <c r="I10" s="25"/>
      <c r="J10" s="25"/>
      <c r="K10" s="25"/>
      <c r="L10" s="25"/>
      <c r="O10" s="53" t="s">
        <v>13</v>
      </c>
    </row>
    <row r="11" spans="2:15" x14ac:dyDescent="0.4">
      <c r="B11" s="27"/>
      <c r="C11" s="25" t="s">
        <v>14</v>
      </c>
      <c r="D11" s="25"/>
      <c r="E11" s="21"/>
      <c r="F11" s="39" t="s">
        <v>15</v>
      </c>
      <c r="G11" s="25"/>
      <c r="H11" s="25"/>
      <c r="I11" s="25"/>
      <c r="J11" s="25"/>
      <c r="K11" s="25"/>
      <c r="L11" s="25"/>
      <c r="O11" s="23"/>
    </row>
    <row r="12" spans="2:15" x14ac:dyDescent="0.4">
      <c r="B12" s="27"/>
      <c r="C12" s="25" t="s">
        <v>16</v>
      </c>
      <c r="D12" s="25"/>
      <c r="E12" s="21"/>
      <c r="F12" s="15" t="s">
        <v>300</v>
      </c>
      <c r="G12" s="25"/>
      <c r="H12" s="25"/>
      <c r="I12" s="25"/>
      <c r="J12" s="25"/>
      <c r="K12" s="25"/>
      <c r="L12" s="25"/>
      <c r="O12" s="23" t="s">
        <v>17</v>
      </c>
    </row>
    <row r="13" spans="2:15" x14ac:dyDescent="0.4">
      <c r="B13" s="27"/>
      <c r="C13" s="25" t="s">
        <v>18</v>
      </c>
      <c r="D13" s="25"/>
      <c r="E13" s="21"/>
      <c r="F13" s="15"/>
      <c r="G13" s="25"/>
      <c r="H13" s="25"/>
      <c r="I13" s="25"/>
      <c r="J13" s="25"/>
      <c r="K13" s="25"/>
      <c r="L13" s="25"/>
      <c r="O13" s="23"/>
    </row>
    <row r="14" spans="2:15" x14ac:dyDescent="0.4">
      <c r="B14" s="27"/>
      <c r="C14" s="25" t="s">
        <v>19</v>
      </c>
      <c r="D14" s="25"/>
      <c r="E14" s="42"/>
      <c r="F14" s="15"/>
      <c r="G14" s="28"/>
      <c r="H14" s="28"/>
      <c r="I14" s="15"/>
      <c r="J14" s="28"/>
      <c r="K14" s="15"/>
      <c r="L14" s="25"/>
      <c r="O14" s="23"/>
    </row>
    <row r="15" spans="2:15" x14ac:dyDescent="0.4">
      <c r="B15" s="27"/>
      <c r="C15" s="25" t="s">
        <v>20</v>
      </c>
      <c r="D15" s="25"/>
      <c r="E15" s="21"/>
      <c r="F15" s="15"/>
      <c r="G15" s="28"/>
      <c r="H15" s="28"/>
      <c r="I15" s="15"/>
      <c r="J15" s="28"/>
      <c r="K15" s="15"/>
      <c r="L15" s="25"/>
      <c r="O15" s="23" t="s">
        <v>21</v>
      </c>
    </row>
    <row r="16" spans="2:15" x14ac:dyDescent="0.4">
      <c r="B16" s="27"/>
      <c r="C16" s="25" t="s">
        <v>22</v>
      </c>
      <c r="D16" s="25"/>
      <c r="E16" s="42"/>
      <c r="F16" s="15"/>
      <c r="G16" s="25"/>
      <c r="H16" s="25"/>
      <c r="I16" s="25"/>
      <c r="J16" s="25"/>
      <c r="K16" s="25"/>
      <c r="L16" s="25"/>
      <c r="O16" s="23"/>
    </row>
    <row r="17" spans="2:15" x14ac:dyDescent="0.4">
      <c r="B17" s="27"/>
      <c r="C17" s="25" t="s">
        <v>23</v>
      </c>
      <c r="D17" s="25"/>
      <c r="E17" s="42"/>
      <c r="F17" s="15"/>
      <c r="G17" s="25"/>
      <c r="H17" s="25"/>
      <c r="I17" s="25"/>
      <c r="J17" s="25"/>
      <c r="K17" s="25"/>
      <c r="L17" s="25"/>
      <c r="O17" s="23"/>
    </row>
    <row r="18" spans="2:15" x14ac:dyDescent="0.4">
      <c r="B18" s="27"/>
      <c r="C18" s="25" t="s">
        <v>24</v>
      </c>
      <c r="D18" s="25"/>
      <c r="E18" s="15"/>
      <c r="F18" s="15"/>
      <c r="G18" s="25"/>
      <c r="H18" s="25"/>
      <c r="I18" s="25"/>
      <c r="J18" s="25"/>
      <c r="K18" s="25"/>
      <c r="L18" s="25"/>
      <c r="O18" s="23" t="s">
        <v>25</v>
      </c>
    </row>
    <row r="19" spans="2:15" x14ac:dyDescent="0.4">
      <c r="B19" s="27"/>
      <c r="C19" s="47" t="s">
        <v>26</v>
      </c>
      <c r="D19" s="47"/>
      <c r="E19" s="48" t="s">
        <v>27</v>
      </c>
      <c r="F19" s="48"/>
      <c r="G19" s="36"/>
      <c r="H19" s="47" t="s">
        <v>300</v>
      </c>
      <c r="I19" s="47"/>
      <c r="J19" s="47"/>
      <c r="K19" s="47"/>
      <c r="L19" s="49"/>
      <c r="O19" s="23"/>
    </row>
    <row r="20" spans="2:15" x14ac:dyDescent="0.4">
      <c r="B20" s="27"/>
      <c r="C20" s="25"/>
      <c r="D20" s="25"/>
      <c r="E20" s="15"/>
      <c r="F20" s="15"/>
      <c r="G20" s="25"/>
      <c r="H20" s="25"/>
      <c r="I20" s="25"/>
      <c r="J20" s="25"/>
      <c r="K20" s="25"/>
      <c r="L20" s="35"/>
      <c r="O20" s="23"/>
    </row>
    <row r="21" spans="2:15" x14ac:dyDescent="0.4">
      <c r="B21" s="27"/>
      <c r="C21" s="25"/>
      <c r="D21" s="25"/>
      <c r="E21" s="15" t="s">
        <v>28</v>
      </c>
      <c r="F21" s="15"/>
      <c r="G21" s="25"/>
      <c r="H21" s="25"/>
      <c r="I21" s="25"/>
      <c r="J21" s="25"/>
      <c r="K21" s="25"/>
      <c r="L21" s="25"/>
      <c r="O21" s="23"/>
    </row>
    <row r="22" spans="2:15" x14ac:dyDescent="0.4">
      <c r="B22" s="27"/>
      <c r="C22" s="25"/>
      <c r="D22" s="25"/>
      <c r="E22" s="15" t="s">
        <v>29</v>
      </c>
      <c r="F22" s="15"/>
      <c r="G22" s="25"/>
      <c r="H22" s="25"/>
      <c r="I22" s="25"/>
      <c r="J22" s="25"/>
      <c r="K22" s="25"/>
      <c r="L22" s="35"/>
      <c r="O22" s="23"/>
    </row>
    <row r="23" spans="2:15" x14ac:dyDescent="0.4">
      <c r="B23" s="27"/>
      <c r="C23" s="25"/>
      <c r="D23" s="25"/>
      <c r="E23" s="15" t="s">
        <v>189</v>
      </c>
      <c r="F23" s="15"/>
      <c r="G23" s="105"/>
      <c r="H23" s="105"/>
      <c r="I23" s="105"/>
      <c r="J23" s="25"/>
      <c r="K23" s="25"/>
      <c r="L23" s="35"/>
      <c r="O23" s="23"/>
    </row>
    <row r="24" spans="2:15" ht="38.75" customHeight="1" x14ac:dyDescent="0.4">
      <c r="B24" s="27"/>
      <c r="C24" s="25"/>
      <c r="D24" s="25"/>
      <c r="E24" s="156" t="s">
        <v>30</v>
      </c>
      <c r="F24" s="156"/>
      <c r="G24" s="156"/>
      <c r="H24" s="156"/>
      <c r="I24" s="156"/>
      <c r="J24" s="156"/>
      <c r="K24" s="156"/>
      <c r="L24" s="156"/>
      <c r="O24" s="23"/>
    </row>
    <row r="25" spans="2:15" x14ac:dyDescent="0.4">
      <c r="B25" s="27"/>
      <c r="C25" s="25"/>
      <c r="D25" s="25"/>
      <c r="E25" s="15" t="s">
        <v>31</v>
      </c>
      <c r="F25" s="15"/>
      <c r="G25" s="25"/>
      <c r="H25" s="25"/>
      <c r="I25" s="25"/>
      <c r="J25" s="25"/>
      <c r="K25" s="25"/>
      <c r="L25" s="35"/>
      <c r="O25" s="23"/>
    </row>
    <row r="26" spans="2:15" x14ac:dyDescent="0.4">
      <c r="B26" s="27"/>
      <c r="C26" s="25"/>
      <c r="D26" s="25"/>
      <c r="E26" s="15" t="s">
        <v>32</v>
      </c>
      <c r="F26" s="15"/>
      <c r="G26" s="25"/>
      <c r="H26" s="25"/>
      <c r="I26" s="25"/>
      <c r="J26" s="25"/>
      <c r="K26" s="25"/>
      <c r="L26" s="35"/>
      <c r="O26" s="103" t="s">
        <v>180</v>
      </c>
    </row>
    <row r="27" spans="2:15" x14ac:dyDescent="0.4">
      <c r="B27" s="27"/>
      <c r="C27" s="25"/>
      <c r="D27" s="25"/>
      <c r="E27" s="15" t="s">
        <v>33</v>
      </c>
      <c r="F27" s="15"/>
      <c r="G27" s="25"/>
      <c r="H27" s="25"/>
      <c r="I27" s="25"/>
      <c r="J27" s="25"/>
      <c r="K27" s="25"/>
      <c r="L27" s="25"/>
      <c r="O27" s="23"/>
    </row>
    <row r="28" spans="2:15" x14ac:dyDescent="0.4">
      <c r="B28" s="27"/>
      <c r="C28" s="43"/>
      <c r="D28" s="43"/>
      <c r="E28" s="44"/>
      <c r="F28" s="45"/>
      <c r="G28" s="43"/>
      <c r="H28" s="43"/>
      <c r="I28" s="43"/>
      <c r="J28" s="43"/>
      <c r="K28" s="43"/>
      <c r="L28" s="46"/>
      <c r="O28" s="23"/>
    </row>
    <row r="29" spans="2:15" x14ac:dyDescent="0.4">
      <c r="B29" s="27"/>
      <c r="C29" s="47" t="s">
        <v>34</v>
      </c>
      <c r="D29" s="47"/>
      <c r="E29" s="61" t="s">
        <v>35</v>
      </c>
      <c r="F29" s="48"/>
      <c r="G29" s="36"/>
      <c r="H29" s="47" t="s">
        <v>300</v>
      </c>
      <c r="I29" s="47"/>
      <c r="J29" s="47"/>
      <c r="K29" s="47"/>
      <c r="L29" s="47"/>
      <c r="O29" s="23"/>
    </row>
    <row r="30" spans="2:15" x14ac:dyDescent="0.4">
      <c r="B30" s="27"/>
      <c r="C30" s="25"/>
      <c r="D30" s="25"/>
      <c r="E30" s="15" t="s">
        <v>36</v>
      </c>
      <c r="F30" s="15"/>
      <c r="G30" s="25"/>
      <c r="H30" s="25"/>
      <c r="I30" s="25"/>
      <c r="J30" s="25"/>
      <c r="K30" s="25"/>
      <c r="L30" s="35"/>
      <c r="O30" s="23"/>
    </row>
    <row r="31" spans="2:15" x14ac:dyDescent="0.4">
      <c r="B31" s="27"/>
      <c r="C31" s="25"/>
      <c r="D31" s="25"/>
      <c r="E31" s="15"/>
      <c r="F31" s="15"/>
      <c r="G31" s="25"/>
      <c r="H31" s="25"/>
      <c r="I31" s="25"/>
      <c r="J31" s="25"/>
      <c r="K31" s="25"/>
      <c r="L31" s="35"/>
      <c r="O31" s="23"/>
    </row>
    <row r="32" spans="2:15" x14ac:dyDescent="0.4">
      <c r="B32" s="27"/>
      <c r="C32" s="25"/>
      <c r="D32" s="25"/>
      <c r="E32" s="15" t="s">
        <v>37</v>
      </c>
      <c r="F32" s="15"/>
      <c r="G32" s="25"/>
      <c r="H32" s="25"/>
      <c r="I32" s="25"/>
      <c r="J32" s="25"/>
      <c r="K32" s="25"/>
      <c r="L32" s="35"/>
      <c r="O32" s="23"/>
    </row>
    <row r="33" spans="2:15" x14ac:dyDescent="0.4">
      <c r="B33" s="27"/>
      <c r="C33" s="25"/>
      <c r="D33" s="25"/>
      <c r="E33" s="15" t="s">
        <v>38</v>
      </c>
      <c r="F33" s="15"/>
      <c r="G33" s="25"/>
      <c r="H33" s="25"/>
      <c r="I33" s="25"/>
      <c r="J33" s="25"/>
      <c r="K33" s="25"/>
      <c r="L33" s="25"/>
      <c r="O33" s="23"/>
    </row>
    <row r="34" spans="2:15" x14ac:dyDescent="0.4">
      <c r="B34" s="27"/>
      <c r="C34" s="25"/>
      <c r="D34" s="25"/>
      <c r="E34" s="15" t="s">
        <v>39</v>
      </c>
      <c r="F34" s="15"/>
      <c r="G34" s="25"/>
      <c r="H34" s="25"/>
      <c r="I34" s="25"/>
      <c r="J34" s="25"/>
      <c r="K34" s="25"/>
      <c r="L34" s="35"/>
      <c r="O34" s="23"/>
    </row>
    <row r="35" spans="2:15" x14ac:dyDescent="0.4">
      <c r="B35" s="27"/>
      <c r="C35" s="25"/>
      <c r="D35" s="25"/>
      <c r="E35" s="15" t="s">
        <v>40</v>
      </c>
      <c r="F35" s="15"/>
      <c r="G35" s="25"/>
      <c r="H35" s="25"/>
      <c r="I35" s="25"/>
      <c r="J35" s="25"/>
      <c r="K35" s="25"/>
      <c r="L35" s="25"/>
      <c r="O35" s="23"/>
    </row>
    <row r="36" spans="2:15" x14ac:dyDescent="0.4">
      <c r="B36" s="27"/>
      <c r="C36" s="25"/>
      <c r="D36" s="25"/>
      <c r="E36" s="15" t="s">
        <v>41</v>
      </c>
      <c r="F36" s="15"/>
      <c r="G36" s="25"/>
      <c r="H36" s="25"/>
      <c r="I36" s="25"/>
      <c r="J36" s="25"/>
      <c r="K36" s="25"/>
      <c r="L36" s="35"/>
      <c r="O36" s="23"/>
    </row>
    <row r="37" spans="2:15" x14ac:dyDescent="0.4">
      <c r="B37" s="27"/>
      <c r="C37" s="25"/>
      <c r="D37" s="25"/>
      <c r="E37" s="15" t="s">
        <v>42</v>
      </c>
      <c r="F37" s="15"/>
      <c r="G37" s="25"/>
      <c r="H37" s="25"/>
      <c r="I37" s="25"/>
      <c r="J37" s="25"/>
      <c r="K37" s="25"/>
      <c r="L37" s="25"/>
      <c r="O37" s="23"/>
    </row>
    <row r="38" spans="2:15" x14ac:dyDescent="0.4">
      <c r="B38" s="27"/>
      <c r="C38" s="43"/>
      <c r="D38" s="43"/>
      <c r="E38" s="50"/>
      <c r="F38" s="50"/>
      <c r="G38" s="43"/>
      <c r="H38" s="43"/>
      <c r="I38" s="43"/>
      <c r="J38" s="43"/>
      <c r="K38" s="43"/>
      <c r="L38" s="43"/>
      <c r="O38" s="23"/>
    </row>
    <row r="39" spans="2:15" ht="18.55" customHeight="1" x14ac:dyDescent="0.4">
      <c r="B39" s="27"/>
      <c r="C39" s="47" t="s">
        <v>43</v>
      </c>
      <c r="D39" s="47"/>
      <c r="E39" s="48" t="s">
        <v>44</v>
      </c>
      <c r="F39" s="48"/>
      <c r="G39" s="36"/>
      <c r="H39" s="47"/>
      <c r="I39" s="47"/>
      <c r="J39" s="47"/>
      <c r="K39" s="47"/>
      <c r="L39" s="47"/>
      <c r="O39" s="64" t="s">
        <v>45</v>
      </c>
    </row>
    <row r="40" spans="2:15" x14ac:dyDescent="0.4">
      <c r="B40" s="27"/>
      <c r="C40" s="25"/>
      <c r="D40" s="25"/>
      <c r="E40" s="39" t="s">
        <v>46</v>
      </c>
      <c r="F40" s="15"/>
      <c r="G40" s="25"/>
      <c r="H40" s="25"/>
      <c r="I40" s="25"/>
      <c r="J40" s="25"/>
      <c r="K40" s="25"/>
      <c r="L40" s="25"/>
      <c r="O40" s="65" t="s">
        <v>47</v>
      </c>
    </row>
    <row r="41" spans="2:15" x14ac:dyDescent="0.4">
      <c r="B41" s="27"/>
      <c r="C41" s="25"/>
      <c r="D41" s="25"/>
      <c r="E41" s="57" t="s">
        <v>48</v>
      </c>
      <c r="F41" s="141"/>
      <c r="G41" s="142"/>
      <c r="H41" s="51" t="s">
        <v>49</v>
      </c>
      <c r="I41" s="116"/>
      <c r="J41" s="51" t="s">
        <v>50</v>
      </c>
      <c r="K41" s="145"/>
      <c r="L41" s="146"/>
      <c r="O41" s="64"/>
    </row>
    <row r="42" spans="2:15" x14ac:dyDescent="0.4">
      <c r="B42" s="27"/>
      <c r="C42" s="25"/>
      <c r="D42" s="25"/>
      <c r="E42" s="57" t="s">
        <v>48</v>
      </c>
      <c r="F42" s="141"/>
      <c r="G42" s="142"/>
      <c r="H42" s="51" t="s">
        <v>49</v>
      </c>
      <c r="I42" s="116"/>
      <c r="J42" s="51" t="s">
        <v>50</v>
      </c>
      <c r="K42" s="145"/>
      <c r="L42" s="146"/>
      <c r="O42" s="64"/>
    </row>
    <row r="43" spans="2:15" x14ac:dyDescent="0.4">
      <c r="B43" s="27"/>
      <c r="C43" s="25"/>
      <c r="D43" s="25"/>
      <c r="E43" s="57" t="s">
        <v>48</v>
      </c>
      <c r="F43" s="141"/>
      <c r="G43" s="142"/>
      <c r="H43" s="51" t="s">
        <v>49</v>
      </c>
      <c r="I43" s="116"/>
      <c r="J43" s="51" t="s">
        <v>50</v>
      </c>
      <c r="K43" s="145"/>
      <c r="L43" s="146"/>
      <c r="O43" s="64"/>
    </row>
    <row r="44" spans="2:15" x14ac:dyDescent="0.4">
      <c r="B44" s="27"/>
      <c r="C44" s="25"/>
      <c r="D44" s="25"/>
      <c r="E44" s="56" t="s">
        <v>51</v>
      </c>
      <c r="F44" s="66"/>
      <c r="G44" s="25"/>
      <c r="H44" s="25"/>
      <c r="I44" s="25"/>
      <c r="J44" s="25"/>
      <c r="K44" s="25"/>
      <c r="L44" s="25"/>
      <c r="O44" s="64"/>
    </row>
    <row r="45" spans="2:15" x14ac:dyDescent="0.4">
      <c r="B45" s="27"/>
      <c r="C45" s="25"/>
      <c r="D45" s="25"/>
      <c r="E45" s="56"/>
      <c r="F45" s="66"/>
      <c r="G45" s="25"/>
      <c r="H45" s="25"/>
      <c r="I45" s="25"/>
      <c r="J45" s="25"/>
      <c r="K45" s="25"/>
      <c r="L45" s="25"/>
      <c r="O45" s="64"/>
    </row>
    <row r="46" spans="2:15" x14ac:dyDescent="0.4">
      <c r="B46" s="27"/>
      <c r="C46" s="47" t="s">
        <v>52</v>
      </c>
      <c r="D46" s="47"/>
      <c r="E46" s="48"/>
      <c r="F46" s="48"/>
      <c r="G46" s="47"/>
      <c r="H46" s="47"/>
      <c r="I46" s="47"/>
      <c r="J46" s="47"/>
      <c r="K46" s="47"/>
      <c r="L46" s="47"/>
      <c r="M46" s="84"/>
      <c r="N46" s="19"/>
      <c r="O46" s="143" t="s">
        <v>53</v>
      </c>
    </row>
    <row r="47" spans="2:15" ht="18.55" customHeight="1" x14ac:dyDescent="0.4">
      <c r="B47" s="27"/>
      <c r="C47" s="25"/>
      <c r="D47" s="25"/>
      <c r="E47" s="15"/>
      <c r="F47" s="15"/>
      <c r="G47" s="25"/>
      <c r="H47" s="25"/>
      <c r="I47" s="25"/>
      <c r="J47" s="25"/>
      <c r="K47" s="25"/>
      <c r="L47" s="25"/>
      <c r="O47" s="143"/>
    </row>
    <row r="48" spans="2:15" x14ac:dyDescent="0.4">
      <c r="B48" s="27"/>
      <c r="C48" s="25" t="s">
        <v>54</v>
      </c>
      <c r="D48" s="25"/>
      <c r="E48" s="15"/>
      <c r="F48" s="15" t="s">
        <v>55</v>
      </c>
      <c r="G48" s="144"/>
      <c r="H48" s="144"/>
      <c r="I48" s="144"/>
      <c r="J48" s="25"/>
      <c r="K48" s="25"/>
      <c r="L48" s="25"/>
      <c r="O48" s="143"/>
    </row>
    <row r="49" spans="2:15" x14ac:dyDescent="0.4">
      <c r="B49" s="27"/>
      <c r="C49" s="25" t="s">
        <v>56</v>
      </c>
      <c r="D49" s="25"/>
      <c r="E49" s="15"/>
      <c r="F49" s="15" t="s">
        <v>55</v>
      </c>
      <c r="G49" s="144"/>
      <c r="H49" s="144"/>
      <c r="I49" s="144"/>
      <c r="J49" s="25"/>
      <c r="K49" s="25"/>
      <c r="L49" s="25"/>
      <c r="O49" s="143"/>
    </row>
    <row r="50" spans="2:15" x14ac:dyDescent="0.4">
      <c r="B50" s="27"/>
      <c r="C50" s="25" t="s">
        <v>57</v>
      </c>
      <c r="D50" s="25"/>
      <c r="E50" s="15"/>
      <c r="F50" s="15" t="s">
        <v>55</v>
      </c>
      <c r="G50" s="144"/>
      <c r="H50" s="144"/>
      <c r="I50" s="144"/>
      <c r="J50" s="25"/>
      <c r="K50" s="25"/>
      <c r="L50" s="25"/>
      <c r="O50" s="143"/>
    </row>
    <row r="51" spans="2:15" ht="5.0999999999999996" customHeight="1" x14ac:dyDescent="0.4">
      <c r="B51" s="27"/>
      <c r="C51" s="25"/>
      <c r="D51" s="25"/>
      <c r="E51" s="2"/>
      <c r="F51" s="2"/>
      <c r="G51" s="2"/>
      <c r="H51" s="2"/>
      <c r="I51" s="2"/>
      <c r="J51" s="2"/>
      <c r="K51" s="2"/>
      <c r="L51" s="2"/>
      <c r="O51" s="143"/>
    </row>
    <row r="52" spans="2:15" ht="40.25" customHeight="1" x14ac:dyDescent="0.4">
      <c r="B52" s="4"/>
      <c r="C52" s="1" t="s">
        <v>58</v>
      </c>
      <c r="E52" s="147"/>
      <c r="F52" s="148"/>
      <c r="G52" s="148"/>
      <c r="H52" s="148"/>
      <c r="I52" s="148"/>
      <c r="J52" s="148"/>
      <c r="K52" s="148"/>
      <c r="L52" s="149"/>
      <c r="O52" s="143"/>
    </row>
    <row r="53" spans="2:15" ht="18.7" customHeight="1" x14ac:dyDescent="0.4">
      <c r="B53" s="4"/>
      <c r="E53" s="15"/>
      <c r="F53" s="15"/>
      <c r="O53" s="23"/>
    </row>
    <row r="54" spans="2:15" ht="18.7" customHeight="1" x14ac:dyDescent="0.4">
      <c r="B54" s="4"/>
      <c r="C54" s="9" t="s">
        <v>59</v>
      </c>
      <c r="E54" s="15"/>
      <c r="F54" s="15" t="s">
        <v>55</v>
      </c>
      <c r="G54" s="153"/>
      <c r="H54" s="153"/>
      <c r="I54" s="153"/>
      <c r="O54" s="143" t="s">
        <v>60</v>
      </c>
    </row>
    <row r="55" spans="2:15" ht="18.7" customHeight="1" x14ac:dyDescent="0.4">
      <c r="B55" s="4"/>
      <c r="C55" s="9" t="s">
        <v>61</v>
      </c>
      <c r="E55" s="15"/>
      <c r="F55" s="15" t="s">
        <v>55</v>
      </c>
      <c r="G55" s="154"/>
      <c r="H55" s="154"/>
      <c r="I55" s="154"/>
      <c r="O55" s="143"/>
    </row>
    <row r="56" spans="2:15" ht="18.7" customHeight="1" x14ac:dyDescent="0.4">
      <c r="B56" s="4"/>
      <c r="C56" s="9" t="s">
        <v>62</v>
      </c>
      <c r="E56" s="15"/>
      <c r="F56" s="15" t="s">
        <v>55</v>
      </c>
      <c r="G56" s="154"/>
      <c r="H56" s="154"/>
      <c r="I56" s="154"/>
      <c r="O56" s="143"/>
    </row>
    <row r="57" spans="2:15" ht="5.0999999999999996" customHeight="1" x14ac:dyDescent="0.4">
      <c r="B57" s="4"/>
      <c r="E57" s="2"/>
      <c r="F57" s="2"/>
      <c r="G57" s="2"/>
      <c r="H57" s="2"/>
      <c r="I57" s="29"/>
      <c r="J57" s="29"/>
      <c r="K57" s="29"/>
      <c r="L57" s="29"/>
      <c r="O57" s="143"/>
    </row>
    <row r="58" spans="2:15" ht="40.25" customHeight="1" x14ac:dyDescent="0.4">
      <c r="B58" s="4"/>
      <c r="C58" s="1" t="s">
        <v>63</v>
      </c>
      <c r="E58" s="150"/>
      <c r="F58" s="151"/>
      <c r="G58" s="151"/>
      <c r="H58" s="151"/>
      <c r="I58" s="151"/>
      <c r="J58" s="151"/>
      <c r="K58" s="151"/>
      <c r="L58" s="152"/>
      <c r="O58" s="143"/>
    </row>
    <row r="59" spans="2:15" x14ac:dyDescent="0.4">
      <c r="B59" s="4"/>
      <c r="E59" s="15"/>
      <c r="F59" s="15"/>
      <c r="O59" s="23"/>
    </row>
    <row r="60" spans="2:15" ht="18.7" customHeight="1" x14ac:dyDescent="0.4">
      <c r="B60" s="4"/>
      <c r="C60" s="1" t="s">
        <v>64</v>
      </c>
      <c r="E60" s="15"/>
      <c r="F60" s="15"/>
      <c r="J60" s="157"/>
      <c r="K60" s="158"/>
      <c r="L60" s="159"/>
      <c r="O60" s="23"/>
    </row>
    <row r="61" spans="2:15" ht="18.7" customHeight="1" x14ac:dyDescent="0.4">
      <c r="B61" s="4"/>
      <c r="C61" s="1" t="s">
        <v>65</v>
      </c>
      <c r="E61" s="15"/>
      <c r="G61" s="62"/>
      <c r="O61" s="23" t="s">
        <v>66</v>
      </c>
    </row>
    <row r="62" spans="2:15" ht="18.7" customHeight="1" x14ac:dyDescent="0.4">
      <c r="B62" s="4"/>
      <c r="C62" s="1" t="s">
        <v>67</v>
      </c>
      <c r="E62" s="15"/>
      <c r="F62" s="15"/>
      <c r="O62" s="63" t="s">
        <v>68</v>
      </c>
    </row>
    <row r="63" spans="2:15" x14ac:dyDescent="0.4">
      <c r="B63" s="4"/>
      <c r="O63" s="23"/>
    </row>
    <row r="64" spans="2:15" x14ac:dyDescent="0.4">
      <c r="B64" s="58" t="s">
        <v>69</v>
      </c>
      <c r="C64" s="14"/>
      <c r="D64" s="14"/>
      <c r="E64" s="14"/>
      <c r="F64" s="14"/>
      <c r="G64" s="14"/>
      <c r="H64" s="14"/>
      <c r="I64" s="14"/>
      <c r="J64" s="14"/>
      <c r="K64" s="14"/>
      <c r="L64" s="14"/>
      <c r="M64" s="14"/>
      <c r="N64" s="14"/>
      <c r="O64" s="23"/>
    </row>
    <row r="65" spans="2:15" x14ac:dyDescent="0.4">
      <c r="B65" s="33"/>
      <c r="C65" s="1" t="s">
        <v>70</v>
      </c>
      <c r="O65" s="53" t="s">
        <v>71</v>
      </c>
    </row>
    <row r="66" spans="2:15" ht="0.7" customHeight="1" x14ac:dyDescent="0.4">
      <c r="B66" s="13"/>
      <c r="C66" s="119"/>
      <c r="D66" s="119"/>
      <c r="E66" s="119"/>
      <c r="F66" s="119"/>
      <c r="O66" s="23"/>
    </row>
    <row r="67" spans="2:15" ht="18.7" customHeight="1" x14ac:dyDescent="0.4">
      <c r="B67" s="13"/>
      <c r="E67" s="15"/>
      <c r="F67" s="15"/>
      <c r="O67" s="23"/>
    </row>
    <row r="68" spans="2:15" ht="18.7" customHeight="1" x14ac:dyDescent="0.4">
      <c r="B68" s="13"/>
      <c r="E68" s="15"/>
      <c r="F68" s="15"/>
      <c r="O68" s="23"/>
    </row>
    <row r="69" spans="2:15" ht="23.1" customHeight="1" x14ac:dyDescent="0.4">
      <c r="B69" s="13"/>
      <c r="C69" s="157"/>
      <c r="D69" s="158"/>
      <c r="E69" s="158"/>
      <c r="F69" s="158"/>
      <c r="G69" s="158"/>
      <c r="H69" s="158"/>
      <c r="I69" s="158"/>
      <c r="J69" s="158"/>
      <c r="K69" s="158"/>
      <c r="L69" s="159"/>
      <c r="O69" s="23"/>
    </row>
    <row r="70" spans="2:15" ht="18.7" customHeight="1" x14ac:dyDescent="0.4">
      <c r="B70" s="13"/>
      <c r="C70" s="1" t="s">
        <v>72</v>
      </c>
      <c r="O70" s="23"/>
    </row>
    <row r="71" spans="2:15" ht="50.1" customHeight="1" x14ac:dyDescent="0.4">
      <c r="B71" s="13"/>
      <c r="C71" s="123"/>
      <c r="D71" s="124"/>
      <c r="E71" s="124"/>
      <c r="F71" s="124"/>
      <c r="G71" s="124"/>
      <c r="H71" s="124"/>
      <c r="I71" s="124"/>
      <c r="J71" s="124"/>
      <c r="K71" s="124"/>
      <c r="L71" s="125"/>
      <c r="O71" s="23"/>
    </row>
    <row r="72" spans="2:15" ht="18.7" customHeight="1" x14ac:dyDescent="0.4">
      <c r="B72" s="13"/>
      <c r="C72" s="1" t="s">
        <v>73</v>
      </c>
      <c r="N72" s="106" t="s">
        <v>74</v>
      </c>
      <c r="O72" s="23"/>
    </row>
    <row r="73" spans="2:15" ht="100.2" customHeight="1" x14ac:dyDescent="0.4">
      <c r="B73" s="13"/>
      <c r="C73" s="123"/>
      <c r="D73" s="124"/>
      <c r="E73" s="124"/>
      <c r="F73" s="124"/>
      <c r="G73" s="124"/>
      <c r="H73" s="124"/>
      <c r="I73" s="124"/>
      <c r="J73" s="124"/>
      <c r="K73" s="124"/>
      <c r="L73" s="125"/>
      <c r="N73" s="106">
        <f>LEN(C73)</f>
        <v>0</v>
      </c>
      <c r="O73" s="54" t="s">
        <v>75</v>
      </c>
    </row>
    <row r="74" spans="2:15" ht="18.7" customHeight="1" x14ac:dyDescent="0.4">
      <c r="B74" s="13"/>
      <c r="C74" s="120" t="s">
        <v>76</v>
      </c>
      <c r="D74" s="120"/>
      <c r="E74" s="120"/>
      <c r="F74" s="120"/>
      <c r="G74" s="120"/>
      <c r="H74" s="120"/>
      <c r="I74" s="120"/>
      <c r="J74" s="120"/>
      <c r="K74" s="120"/>
      <c r="L74" s="120"/>
      <c r="N74" s="107"/>
      <c r="O74" s="23"/>
    </row>
    <row r="75" spans="2:15" ht="86.3" x14ac:dyDescent="0.4">
      <c r="B75" s="13"/>
      <c r="C75" s="123"/>
      <c r="D75" s="124"/>
      <c r="E75" s="124"/>
      <c r="F75" s="124"/>
      <c r="G75" s="124"/>
      <c r="H75" s="124"/>
      <c r="I75" s="124"/>
      <c r="J75" s="124"/>
      <c r="K75" s="124"/>
      <c r="L75" s="125"/>
      <c r="N75" s="107"/>
      <c r="O75" s="54" t="s">
        <v>77</v>
      </c>
    </row>
    <row r="76" spans="2:15" ht="18.7" customHeight="1" x14ac:dyDescent="0.4">
      <c r="B76" s="13"/>
      <c r="C76" s="121" t="s">
        <v>78</v>
      </c>
      <c r="D76" s="121"/>
      <c r="E76" s="121"/>
      <c r="F76" s="121"/>
      <c r="G76" s="121"/>
      <c r="H76" s="121"/>
      <c r="I76" s="121"/>
      <c r="J76" s="121"/>
      <c r="K76" s="121"/>
      <c r="L76" s="121"/>
      <c r="N76" s="107"/>
      <c r="O76" s="23"/>
    </row>
    <row r="77" spans="2:15" ht="18.7" customHeight="1" x14ac:dyDescent="0.4">
      <c r="B77" s="13"/>
      <c r="C77" s="126" t="s">
        <v>79</v>
      </c>
      <c r="D77" s="126"/>
      <c r="E77" s="126"/>
      <c r="F77" s="126"/>
      <c r="G77" s="126"/>
      <c r="H77" s="126"/>
      <c r="I77" s="126"/>
      <c r="J77" s="126"/>
      <c r="K77" s="126"/>
      <c r="L77" s="126"/>
      <c r="N77" s="106" t="s">
        <v>74</v>
      </c>
      <c r="O77" s="23"/>
    </row>
    <row r="78" spans="2:15" ht="100.2" customHeight="1" x14ac:dyDescent="0.4">
      <c r="B78" s="13"/>
      <c r="C78" s="123"/>
      <c r="D78" s="124"/>
      <c r="E78" s="124"/>
      <c r="F78" s="124"/>
      <c r="G78" s="124"/>
      <c r="H78" s="124"/>
      <c r="I78" s="124"/>
      <c r="J78" s="124"/>
      <c r="K78" s="124"/>
      <c r="L78" s="125"/>
      <c r="N78" s="106">
        <f>LEN(C78)</f>
        <v>0</v>
      </c>
      <c r="O78" s="104" t="s">
        <v>195</v>
      </c>
    </row>
    <row r="79" spans="2:15" x14ac:dyDescent="0.4">
      <c r="B79" s="13"/>
      <c r="C79" s="122" t="s">
        <v>80</v>
      </c>
      <c r="D79" s="122"/>
      <c r="E79" s="122"/>
      <c r="F79" s="122"/>
      <c r="G79" s="122"/>
      <c r="H79" s="122"/>
      <c r="I79" s="122"/>
      <c r="J79" s="122"/>
      <c r="K79" s="122"/>
      <c r="L79" s="122"/>
      <c r="N79" s="106" t="s">
        <v>74</v>
      </c>
      <c r="O79" s="54"/>
    </row>
    <row r="80" spans="2:15" ht="100.2" customHeight="1" x14ac:dyDescent="0.4">
      <c r="B80" s="13"/>
      <c r="C80" s="123"/>
      <c r="D80" s="124"/>
      <c r="E80" s="124"/>
      <c r="F80" s="124"/>
      <c r="G80" s="124"/>
      <c r="H80" s="124"/>
      <c r="I80" s="124"/>
      <c r="J80" s="124"/>
      <c r="K80" s="124"/>
      <c r="L80" s="125"/>
      <c r="N80" s="106">
        <f>LEN(C80)</f>
        <v>0</v>
      </c>
      <c r="O80" s="104"/>
    </row>
    <row r="81" spans="1:15" x14ac:dyDescent="0.4">
      <c r="B81" s="13"/>
      <c r="C81" s="121" t="s">
        <v>81</v>
      </c>
      <c r="D81" s="121"/>
      <c r="E81" s="121"/>
      <c r="F81" s="121"/>
      <c r="G81" s="121"/>
      <c r="H81" s="121"/>
      <c r="I81" s="121"/>
      <c r="J81" s="121"/>
      <c r="K81" s="121"/>
      <c r="L81" s="121"/>
      <c r="O81" s="54"/>
    </row>
    <row r="82" spans="1:15" ht="61.5" customHeight="1" x14ac:dyDescent="0.4">
      <c r="B82" s="13"/>
      <c r="C82" s="123"/>
      <c r="D82" s="124"/>
      <c r="E82" s="124"/>
      <c r="F82" s="124"/>
      <c r="G82" s="124"/>
      <c r="H82" s="124"/>
      <c r="I82" s="124"/>
      <c r="J82" s="124"/>
      <c r="K82" s="124"/>
      <c r="L82" s="125"/>
      <c r="O82" s="54"/>
    </row>
    <row r="83" spans="1:15" ht="18.7" customHeight="1" x14ac:dyDescent="0.4">
      <c r="B83" s="13"/>
      <c r="C83" s="119" t="s">
        <v>82</v>
      </c>
      <c r="D83" s="119"/>
      <c r="E83" s="119"/>
      <c r="F83" s="119"/>
      <c r="G83" s="119"/>
      <c r="H83" s="119"/>
      <c r="I83" s="119"/>
      <c r="J83" s="119"/>
      <c r="K83" s="119"/>
      <c r="L83" s="119"/>
      <c r="O83" s="23"/>
    </row>
    <row r="84" spans="1:15" ht="40.6" customHeight="1" x14ac:dyDescent="0.4">
      <c r="B84" s="13"/>
      <c r="C84" s="123"/>
      <c r="D84" s="124"/>
      <c r="E84" s="124"/>
      <c r="F84" s="124"/>
      <c r="G84" s="124"/>
      <c r="H84" s="124"/>
      <c r="I84" s="124"/>
      <c r="J84" s="124"/>
      <c r="K84" s="124"/>
      <c r="L84" s="125"/>
      <c r="O84" s="54" t="s">
        <v>83</v>
      </c>
    </row>
    <row r="85" spans="1:15" ht="18.7" customHeight="1" x14ac:dyDescent="0.4">
      <c r="B85" s="13"/>
      <c r="C85" s="121" t="s">
        <v>84</v>
      </c>
      <c r="D85" s="121"/>
      <c r="E85" s="121"/>
      <c r="F85" s="121"/>
      <c r="G85" s="121"/>
      <c r="H85" s="121"/>
      <c r="I85" s="121"/>
      <c r="J85" s="121"/>
      <c r="K85" s="121"/>
      <c r="L85" s="121"/>
      <c r="O85" s="23"/>
    </row>
    <row r="86" spans="1:15" ht="100.2" customHeight="1" x14ac:dyDescent="0.4">
      <c r="B86" s="13"/>
      <c r="C86" s="123"/>
      <c r="D86" s="124"/>
      <c r="E86" s="124"/>
      <c r="F86" s="124"/>
      <c r="G86" s="124"/>
      <c r="H86" s="124"/>
      <c r="I86" s="124"/>
      <c r="J86" s="124"/>
      <c r="K86" s="124"/>
      <c r="L86" s="125"/>
      <c r="O86" s="54" t="s">
        <v>85</v>
      </c>
    </row>
    <row r="87" spans="1:15" x14ac:dyDescent="0.4">
      <c r="B87" s="13"/>
      <c r="O87" s="23"/>
    </row>
    <row r="88" spans="1:15" x14ac:dyDescent="0.4">
      <c r="B88" s="13"/>
      <c r="O88" s="23"/>
    </row>
    <row r="89" spans="1:15" x14ac:dyDescent="0.4">
      <c r="B89" s="59" t="s">
        <v>86</v>
      </c>
      <c r="C89" s="6"/>
      <c r="D89" s="6"/>
      <c r="E89" s="6"/>
      <c r="F89" s="6"/>
      <c r="G89" s="6"/>
      <c r="H89" s="6"/>
      <c r="I89" s="6"/>
      <c r="J89" s="6"/>
      <c r="K89" s="6"/>
      <c r="L89" s="6"/>
      <c r="M89" s="6"/>
      <c r="N89" s="6"/>
      <c r="O89" s="23"/>
    </row>
    <row r="90" spans="1:15" x14ac:dyDescent="0.4">
      <c r="A90" s="1" t="s">
        <v>87</v>
      </c>
      <c r="B90" s="5" t="s">
        <v>88</v>
      </c>
      <c r="C90" s="16" t="s">
        <v>89</v>
      </c>
      <c r="D90" s="16"/>
      <c r="N90" s="108" t="s">
        <v>74</v>
      </c>
      <c r="O90" s="24"/>
    </row>
    <row r="91" spans="1:15" ht="100.2" customHeight="1" x14ac:dyDescent="0.4">
      <c r="B91" s="5"/>
      <c r="C91" s="132"/>
      <c r="D91" s="133"/>
      <c r="E91" s="133"/>
      <c r="F91" s="133"/>
      <c r="G91" s="133"/>
      <c r="H91" s="133"/>
      <c r="I91" s="133"/>
      <c r="J91" s="133"/>
      <c r="K91" s="133"/>
      <c r="L91" s="134"/>
      <c r="M91" s="86"/>
      <c r="N91" s="108">
        <f>LEN(C91)</f>
        <v>0</v>
      </c>
      <c r="O91" s="24" t="s">
        <v>90</v>
      </c>
    </row>
    <row r="92" spans="1:15" x14ac:dyDescent="0.4">
      <c r="B92" s="5"/>
      <c r="C92" s="9" t="s">
        <v>91</v>
      </c>
      <c r="D92" s="9"/>
      <c r="N92" s="107"/>
      <c r="O92" s="23"/>
    </row>
    <row r="93" spans="1:15" ht="27.55" customHeight="1" x14ac:dyDescent="0.4">
      <c r="B93" s="5"/>
      <c r="C93" s="128"/>
      <c r="D93" s="129"/>
      <c r="E93" s="129"/>
      <c r="F93" s="130"/>
      <c r="I93" s="15"/>
      <c r="J93" s="131"/>
      <c r="K93" s="131"/>
      <c r="L93" s="131"/>
      <c r="N93" s="107"/>
      <c r="O93" s="23"/>
    </row>
    <row r="94" spans="1:15" ht="20.25" customHeight="1" x14ac:dyDescent="0.4">
      <c r="B94" s="5"/>
      <c r="C94" s="10" t="s">
        <v>92</v>
      </c>
      <c r="D94" s="10"/>
      <c r="I94" s="15"/>
      <c r="J94" s="11"/>
      <c r="K94" s="11"/>
      <c r="L94" s="11"/>
      <c r="N94" s="108" t="s">
        <v>74</v>
      </c>
      <c r="O94" s="23"/>
    </row>
    <row r="95" spans="1:15" ht="100.2" customHeight="1" x14ac:dyDescent="0.4">
      <c r="B95" s="5"/>
      <c r="C95" s="132"/>
      <c r="D95" s="133"/>
      <c r="E95" s="133"/>
      <c r="F95" s="133"/>
      <c r="G95" s="133"/>
      <c r="H95" s="133"/>
      <c r="I95" s="133"/>
      <c r="J95" s="133"/>
      <c r="K95" s="133"/>
      <c r="L95" s="134"/>
      <c r="N95" s="108">
        <f>LEN(C95)</f>
        <v>0</v>
      </c>
      <c r="O95" s="55" t="s">
        <v>93</v>
      </c>
    </row>
    <row r="96" spans="1:15" ht="20.25" customHeight="1" x14ac:dyDescent="0.4">
      <c r="B96" s="5"/>
      <c r="C96" s="10" t="s">
        <v>94</v>
      </c>
      <c r="D96" s="10"/>
      <c r="I96" s="15"/>
      <c r="J96" s="11"/>
      <c r="K96" s="11"/>
      <c r="L96" s="11"/>
      <c r="N96" s="108" t="s">
        <v>74</v>
      </c>
      <c r="O96" s="24"/>
    </row>
    <row r="97" spans="2:15" ht="100.2" customHeight="1" x14ac:dyDescent="0.4">
      <c r="B97" s="5"/>
      <c r="C97" s="160"/>
      <c r="D97" s="161"/>
      <c r="E97" s="161"/>
      <c r="F97" s="161"/>
      <c r="G97" s="161"/>
      <c r="H97" s="161"/>
      <c r="I97" s="161"/>
      <c r="J97" s="161"/>
      <c r="K97" s="161"/>
      <c r="L97" s="162"/>
      <c r="M97" s="87"/>
      <c r="N97" s="108">
        <f>LEN(C97)</f>
        <v>0</v>
      </c>
      <c r="O97" s="55" t="s">
        <v>95</v>
      </c>
    </row>
    <row r="98" spans="2:15" ht="19.55" customHeight="1" x14ac:dyDescent="0.4">
      <c r="B98" s="5"/>
      <c r="C98" s="10" t="s">
        <v>96</v>
      </c>
      <c r="D98" s="10"/>
      <c r="E98" s="12"/>
      <c r="F98" s="12"/>
      <c r="G98" s="12"/>
      <c r="H98" s="12"/>
      <c r="I98" s="17"/>
      <c r="J98" s="18"/>
      <c r="K98" s="18"/>
      <c r="L98" s="18"/>
      <c r="M98" s="12"/>
      <c r="N98" s="108" t="s">
        <v>74</v>
      </c>
      <c r="O98" s="24"/>
    </row>
    <row r="99" spans="2:15" ht="100.2" customHeight="1" x14ac:dyDescent="0.4">
      <c r="B99" s="5"/>
      <c r="C99" s="132"/>
      <c r="D99" s="133"/>
      <c r="E99" s="133"/>
      <c r="F99" s="133"/>
      <c r="G99" s="133"/>
      <c r="H99" s="133"/>
      <c r="I99" s="133"/>
      <c r="J99" s="133"/>
      <c r="K99" s="133"/>
      <c r="L99" s="134"/>
      <c r="M99" s="12"/>
      <c r="N99" s="106">
        <f>LEN(C99)</f>
        <v>0</v>
      </c>
      <c r="O99" s="23" t="s">
        <v>97</v>
      </c>
    </row>
    <row r="100" spans="2:15" ht="19.55" customHeight="1" x14ac:dyDescent="0.4">
      <c r="B100" s="5"/>
      <c r="C100" s="10" t="s">
        <v>98</v>
      </c>
      <c r="D100" s="10"/>
      <c r="E100" s="12"/>
      <c r="F100" s="12"/>
      <c r="G100" s="12"/>
      <c r="H100" s="12"/>
      <c r="I100" s="17"/>
      <c r="J100" s="18"/>
      <c r="K100" s="18"/>
      <c r="L100" s="18"/>
      <c r="M100" s="12"/>
      <c r="N100" s="108" t="s">
        <v>74</v>
      </c>
      <c r="O100" s="23"/>
    </row>
    <row r="101" spans="2:15" ht="100.2" customHeight="1" x14ac:dyDescent="0.4">
      <c r="B101" s="5"/>
      <c r="C101" s="132"/>
      <c r="D101" s="133"/>
      <c r="E101" s="133"/>
      <c r="F101" s="133"/>
      <c r="G101" s="133"/>
      <c r="H101" s="133"/>
      <c r="I101" s="133"/>
      <c r="J101" s="133"/>
      <c r="K101" s="133"/>
      <c r="L101" s="134"/>
      <c r="M101" s="12"/>
      <c r="N101" s="106">
        <f>LEN(C101)</f>
        <v>0</v>
      </c>
      <c r="O101" s="23" t="s">
        <v>99</v>
      </c>
    </row>
    <row r="102" spans="2:15" ht="19.55" customHeight="1" x14ac:dyDescent="0.4">
      <c r="B102" s="5"/>
      <c r="C102" s="10" t="s">
        <v>100</v>
      </c>
      <c r="D102" s="10"/>
      <c r="E102" s="12"/>
      <c r="F102" s="12"/>
      <c r="G102" s="12"/>
      <c r="H102" s="12"/>
      <c r="I102" s="17"/>
      <c r="J102" s="18"/>
      <c r="K102" s="18"/>
      <c r="L102" s="18"/>
      <c r="M102" s="12"/>
      <c r="N102" s="108" t="s">
        <v>74</v>
      </c>
      <c r="O102" s="23"/>
    </row>
    <row r="103" spans="2:15" ht="100.2" customHeight="1" x14ac:dyDescent="0.4">
      <c r="B103" s="5"/>
      <c r="C103" s="132"/>
      <c r="D103" s="133"/>
      <c r="E103" s="133"/>
      <c r="F103" s="133"/>
      <c r="G103" s="133"/>
      <c r="H103" s="133"/>
      <c r="I103" s="133"/>
      <c r="J103" s="133"/>
      <c r="K103" s="133"/>
      <c r="L103" s="134"/>
      <c r="M103" s="12"/>
      <c r="N103" s="106">
        <f>LEN(C103)</f>
        <v>0</v>
      </c>
      <c r="O103" s="54" t="s">
        <v>101</v>
      </c>
    </row>
    <row r="104" spans="2:15" ht="18" customHeight="1" x14ac:dyDescent="0.4">
      <c r="B104" s="5"/>
      <c r="C104" s="10" t="s">
        <v>102</v>
      </c>
      <c r="D104" s="10"/>
      <c r="E104" s="12"/>
      <c r="F104" s="12"/>
      <c r="G104" s="12"/>
      <c r="H104" s="12"/>
      <c r="I104" s="17"/>
      <c r="J104" s="18"/>
      <c r="K104" s="18"/>
      <c r="L104" s="18"/>
      <c r="M104" s="12"/>
      <c r="N104" s="85"/>
      <c r="O104" s="23"/>
    </row>
    <row r="105" spans="2:15" ht="100.2" customHeight="1" x14ac:dyDescent="0.4">
      <c r="B105" s="5"/>
      <c r="C105" s="132"/>
      <c r="D105" s="133"/>
      <c r="E105" s="133"/>
      <c r="F105" s="133"/>
      <c r="G105" s="133"/>
      <c r="H105" s="133"/>
      <c r="I105" s="133"/>
      <c r="J105" s="133"/>
      <c r="K105" s="133"/>
      <c r="L105" s="134"/>
      <c r="M105" s="12"/>
      <c r="N105" s="85"/>
      <c r="O105" s="104" t="s">
        <v>188</v>
      </c>
    </row>
    <row r="106" spans="2:15" ht="18" customHeight="1" x14ac:dyDescent="0.4">
      <c r="B106" s="5"/>
      <c r="C106" s="135" t="s">
        <v>218</v>
      </c>
      <c r="D106" s="135"/>
      <c r="E106" s="135"/>
      <c r="F106" s="135"/>
      <c r="G106" s="135"/>
      <c r="H106" s="135"/>
      <c r="I106" s="135"/>
      <c r="J106" s="135"/>
      <c r="K106" s="135"/>
      <c r="L106" s="135"/>
      <c r="M106" s="12"/>
      <c r="N106" s="85"/>
      <c r="O106" s="23"/>
    </row>
    <row r="107" spans="2:15" ht="18" customHeight="1" x14ac:dyDescent="0.4">
      <c r="B107" s="5"/>
      <c r="C107" s="127" t="s">
        <v>200</v>
      </c>
      <c r="D107" s="127"/>
      <c r="E107" s="127"/>
      <c r="F107" s="127"/>
      <c r="G107" s="127"/>
      <c r="H107" s="127"/>
      <c r="I107" s="127"/>
      <c r="J107" s="127"/>
      <c r="K107" s="127"/>
      <c r="L107" s="127"/>
      <c r="M107" s="12"/>
      <c r="N107" s="108" t="s">
        <v>74</v>
      </c>
      <c r="O107" s="23"/>
    </row>
    <row r="108" spans="2:15" ht="90" customHeight="1" x14ac:dyDescent="0.4">
      <c r="B108" s="5"/>
      <c r="C108" s="128"/>
      <c r="D108" s="129"/>
      <c r="E108" s="129"/>
      <c r="F108" s="129"/>
      <c r="G108" s="129"/>
      <c r="H108" s="129"/>
      <c r="I108" s="129"/>
      <c r="J108" s="129"/>
      <c r="K108" s="129"/>
      <c r="L108" s="130"/>
      <c r="M108" s="12"/>
      <c r="N108" s="106">
        <f>LEN(C108)</f>
        <v>0</v>
      </c>
      <c r="O108" s="155" t="s">
        <v>219</v>
      </c>
    </row>
    <row r="109" spans="2:15" ht="18" customHeight="1" x14ac:dyDescent="0.4">
      <c r="B109" s="5"/>
      <c r="C109" s="127" t="s">
        <v>202</v>
      </c>
      <c r="D109" s="127"/>
      <c r="E109" s="127"/>
      <c r="F109" s="127"/>
      <c r="G109" s="127"/>
      <c r="H109" s="127"/>
      <c r="I109" s="127"/>
      <c r="J109" s="127"/>
      <c r="K109" s="127"/>
      <c r="L109" s="127"/>
      <c r="M109" s="12"/>
      <c r="N109" s="85"/>
      <c r="O109" s="155"/>
    </row>
    <row r="110" spans="2:15" ht="90" customHeight="1" x14ac:dyDescent="0.4">
      <c r="B110" s="5"/>
      <c r="C110" s="128"/>
      <c r="D110" s="129"/>
      <c r="E110" s="129"/>
      <c r="F110" s="129"/>
      <c r="G110" s="129"/>
      <c r="H110" s="129"/>
      <c r="I110" s="129"/>
      <c r="J110" s="129"/>
      <c r="K110" s="129"/>
      <c r="L110" s="130"/>
      <c r="M110" s="12"/>
      <c r="N110" s="106">
        <f>LEN(C110)</f>
        <v>0</v>
      </c>
      <c r="O110" s="155"/>
    </row>
    <row r="111" spans="2:15" ht="18" customHeight="1" x14ac:dyDescent="0.4">
      <c r="B111" s="5"/>
      <c r="C111" s="127" t="s">
        <v>201</v>
      </c>
      <c r="D111" s="127"/>
      <c r="E111" s="127"/>
      <c r="F111" s="127"/>
      <c r="G111" s="127"/>
      <c r="H111" s="127"/>
      <c r="I111" s="127"/>
      <c r="J111" s="127"/>
      <c r="K111" s="127"/>
      <c r="L111" s="127"/>
      <c r="M111" s="12"/>
      <c r="N111" s="85"/>
      <c r="O111" s="155"/>
    </row>
    <row r="112" spans="2:15" ht="90" customHeight="1" x14ac:dyDescent="0.4">
      <c r="B112" s="5"/>
      <c r="C112" s="128"/>
      <c r="D112" s="129"/>
      <c r="E112" s="129"/>
      <c r="F112" s="129"/>
      <c r="G112" s="129"/>
      <c r="H112" s="129"/>
      <c r="I112" s="129"/>
      <c r="J112" s="129"/>
      <c r="K112" s="129"/>
      <c r="L112" s="130"/>
      <c r="M112" s="12"/>
      <c r="N112" s="106">
        <f>LEN(C112)</f>
        <v>0</v>
      </c>
      <c r="O112" s="155"/>
    </row>
    <row r="113" spans="2:15" ht="18" customHeight="1" x14ac:dyDescent="0.4">
      <c r="B113" s="5"/>
      <c r="C113" s="10" t="s">
        <v>103</v>
      </c>
      <c r="D113" s="10"/>
      <c r="E113" s="12"/>
      <c r="F113" s="12"/>
      <c r="G113" s="12"/>
      <c r="H113" s="12"/>
      <c r="I113" s="17"/>
      <c r="J113" s="18"/>
      <c r="K113" s="18"/>
      <c r="L113" s="18"/>
      <c r="M113" s="12"/>
      <c r="N113" s="12"/>
      <c r="O113" s="23" t="s">
        <v>104</v>
      </c>
    </row>
    <row r="114" spans="2:15" ht="18" customHeight="1" x14ac:dyDescent="0.4">
      <c r="B114" s="5"/>
      <c r="C114" s="127" t="s">
        <v>105</v>
      </c>
      <c r="D114" s="127"/>
      <c r="E114" s="127"/>
      <c r="F114" s="127"/>
      <c r="G114" s="127"/>
      <c r="H114" s="127"/>
      <c r="I114" s="127"/>
      <c r="J114" s="127"/>
      <c r="K114" s="127"/>
      <c r="L114" s="127"/>
      <c r="M114" s="12"/>
      <c r="N114" s="12"/>
      <c r="O114" s="23" t="s">
        <v>193</v>
      </c>
    </row>
    <row r="115" spans="2:15" ht="49.95" customHeight="1" x14ac:dyDescent="0.4">
      <c r="B115" s="5"/>
      <c r="C115" s="128"/>
      <c r="D115" s="129"/>
      <c r="E115" s="129"/>
      <c r="F115" s="129"/>
      <c r="G115" s="129"/>
      <c r="H115" s="129"/>
      <c r="I115" s="129"/>
      <c r="J115" s="129"/>
      <c r="K115" s="129"/>
      <c r="L115" s="130"/>
      <c r="M115" s="12"/>
      <c r="N115" s="12"/>
      <c r="O115" s="54"/>
    </row>
    <row r="116" spans="2:15" ht="18" customHeight="1" x14ac:dyDescent="0.4">
      <c r="B116" s="5"/>
      <c r="C116" s="140" t="s">
        <v>106</v>
      </c>
      <c r="D116" s="140"/>
      <c r="E116" s="140"/>
      <c r="F116" s="140"/>
      <c r="G116" s="140"/>
      <c r="H116" s="140"/>
      <c r="I116" s="140"/>
      <c r="J116" s="140"/>
      <c r="K116" s="140"/>
      <c r="L116" s="140"/>
      <c r="M116" s="12"/>
      <c r="N116" s="12"/>
      <c r="O116" s="23"/>
    </row>
    <row r="117" spans="2:15" ht="49.95" customHeight="1" x14ac:dyDescent="0.4">
      <c r="B117" s="5"/>
      <c r="C117" s="128"/>
      <c r="D117" s="129"/>
      <c r="E117" s="129"/>
      <c r="F117" s="129"/>
      <c r="G117" s="129"/>
      <c r="H117" s="129"/>
      <c r="I117" s="129"/>
      <c r="J117" s="129"/>
      <c r="K117" s="129"/>
      <c r="L117" s="130"/>
      <c r="M117" s="12"/>
      <c r="N117" s="12"/>
      <c r="O117" s="54"/>
    </row>
    <row r="118" spans="2:15" ht="18" customHeight="1" x14ac:dyDescent="0.4">
      <c r="B118" s="5"/>
      <c r="C118" s="140" t="s">
        <v>107</v>
      </c>
      <c r="D118" s="140"/>
      <c r="E118" s="140"/>
      <c r="F118" s="140"/>
      <c r="G118" s="140"/>
      <c r="H118" s="140"/>
      <c r="I118" s="140"/>
      <c r="J118" s="140"/>
      <c r="K118" s="140"/>
      <c r="L118" s="140"/>
      <c r="M118" s="12"/>
      <c r="N118" s="12"/>
      <c r="O118" s="23"/>
    </row>
    <row r="119" spans="2:15" ht="49.95" customHeight="1" x14ac:dyDescent="0.4">
      <c r="B119" s="5"/>
      <c r="C119" s="128"/>
      <c r="D119" s="129"/>
      <c r="E119" s="129"/>
      <c r="F119" s="129"/>
      <c r="G119" s="129"/>
      <c r="H119" s="129"/>
      <c r="I119" s="129"/>
      <c r="J119" s="129"/>
      <c r="K119" s="129"/>
      <c r="L119" s="130"/>
      <c r="M119" s="12"/>
      <c r="N119" s="12"/>
      <c r="O119" s="54"/>
    </row>
    <row r="120" spans="2:15" ht="18" customHeight="1" x14ac:dyDescent="0.4">
      <c r="B120" s="5"/>
      <c r="C120" s="140" t="s">
        <v>108</v>
      </c>
      <c r="D120" s="140"/>
      <c r="E120" s="140"/>
      <c r="F120" s="140"/>
      <c r="G120" s="140"/>
      <c r="H120" s="140"/>
      <c r="I120" s="140"/>
      <c r="J120" s="140"/>
      <c r="K120" s="140"/>
      <c r="L120" s="140"/>
      <c r="M120" s="12"/>
      <c r="N120" s="12"/>
      <c r="O120" s="23"/>
    </row>
    <row r="121" spans="2:15" ht="50.8" customHeight="1" x14ac:dyDescent="0.4">
      <c r="B121" s="5"/>
      <c r="C121" s="128"/>
      <c r="D121" s="129"/>
      <c r="E121" s="129"/>
      <c r="F121" s="129"/>
      <c r="G121" s="129"/>
      <c r="H121" s="129"/>
      <c r="I121" s="129"/>
      <c r="J121" s="129"/>
      <c r="K121" s="129"/>
      <c r="L121" s="130"/>
      <c r="M121" s="12"/>
      <c r="N121" s="12"/>
      <c r="O121" s="54"/>
    </row>
    <row r="122" spans="2:15" ht="25.5" customHeight="1" x14ac:dyDescent="0.4">
      <c r="B122" s="5"/>
      <c r="C122" s="10" t="s">
        <v>109</v>
      </c>
      <c r="D122" s="10"/>
      <c r="E122" s="12"/>
      <c r="F122" s="12"/>
      <c r="I122" s="39"/>
      <c r="J122" s="18"/>
      <c r="K122" s="18"/>
      <c r="L122" s="18"/>
      <c r="M122" s="12"/>
      <c r="N122" s="12"/>
      <c r="O122" s="23" t="s">
        <v>110</v>
      </c>
    </row>
    <row r="123" spans="2:15" ht="5.0999999999999996" customHeight="1" x14ac:dyDescent="0.4">
      <c r="B123" s="5"/>
      <c r="C123" s="10"/>
      <c r="D123" s="10"/>
      <c r="E123" s="12"/>
      <c r="F123" s="12"/>
      <c r="I123" s="17"/>
      <c r="J123" s="18"/>
      <c r="K123" s="18"/>
      <c r="L123" s="18"/>
      <c r="M123" s="12"/>
      <c r="N123" s="12"/>
      <c r="O123" s="23"/>
    </row>
    <row r="124" spans="2:15" ht="36" customHeight="1" x14ac:dyDescent="0.4">
      <c r="B124" s="5"/>
      <c r="I124" s="1" t="s">
        <v>111</v>
      </c>
      <c r="K124" s="11"/>
      <c r="L124" s="22"/>
      <c r="N124" s="15" t="s">
        <v>112</v>
      </c>
      <c r="O124" s="63" t="s">
        <v>113</v>
      </c>
    </row>
    <row r="125" spans="2:15" x14ac:dyDescent="0.4">
      <c r="B125" s="34" t="s">
        <v>114</v>
      </c>
      <c r="C125" s="8"/>
      <c r="D125" s="8"/>
      <c r="E125" s="8"/>
      <c r="F125" s="8"/>
      <c r="G125" s="8"/>
      <c r="H125" s="8"/>
      <c r="I125" s="8"/>
      <c r="J125" s="8"/>
      <c r="K125" s="8"/>
      <c r="L125" s="8"/>
      <c r="M125" s="8"/>
      <c r="N125" s="88"/>
      <c r="O125" s="24"/>
    </row>
    <row r="126" spans="2:15" x14ac:dyDescent="0.4">
      <c r="B126" s="7"/>
      <c r="C126" s="139" t="s">
        <v>115</v>
      </c>
      <c r="D126" s="139"/>
      <c r="E126" s="139"/>
      <c r="F126" s="139"/>
      <c r="G126" s="139"/>
      <c r="H126" s="139"/>
      <c r="I126" s="139"/>
      <c r="J126" s="139"/>
      <c r="K126" s="139"/>
      <c r="L126" s="139"/>
      <c r="N126" s="19"/>
      <c r="O126" s="24"/>
    </row>
    <row r="127" spans="2:15" ht="18.7" customHeight="1" x14ac:dyDescent="0.4">
      <c r="B127" s="7"/>
      <c r="C127" s="41"/>
      <c r="D127" s="41"/>
      <c r="E127" s="41"/>
      <c r="F127" s="41"/>
      <c r="G127" s="41"/>
      <c r="H127" s="41"/>
      <c r="I127" s="41"/>
      <c r="J127" s="41"/>
      <c r="K127" s="41"/>
      <c r="L127" s="41"/>
      <c r="N127" s="19"/>
      <c r="O127" s="23"/>
    </row>
    <row r="128" spans="2:15" ht="100.2" customHeight="1" x14ac:dyDescent="0.4">
      <c r="B128" s="7"/>
      <c r="C128" s="41" t="s">
        <v>199</v>
      </c>
      <c r="D128" s="41" t="s">
        <v>116</v>
      </c>
      <c r="E128" s="136"/>
      <c r="F128" s="137"/>
      <c r="G128" s="137"/>
      <c r="H128" s="137"/>
      <c r="I128" s="137"/>
      <c r="J128" s="137"/>
      <c r="K128" s="137"/>
      <c r="L128" s="138"/>
      <c r="N128" s="19"/>
      <c r="O128" s="23" t="s">
        <v>117</v>
      </c>
    </row>
    <row r="129" spans="2:15" ht="18.7" customHeight="1" x14ac:dyDescent="0.4">
      <c r="B129" s="7"/>
      <c r="C129" s="41"/>
      <c r="D129" s="41"/>
      <c r="E129" s="41"/>
      <c r="F129" s="41"/>
      <c r="G129" s="41"/>
      <c r="H129" s="41"/>
      <c r="I129" s="41"/>
      <c r="J129" s="41"/>
      <c r="K129" s="41"/>
      <c r="L129" s="41"/>
      <c r="N129" s="19"/>
      <c r="O129" s="23"/>
    </row>
    <row r="130" spans="2:15" ht="100.2" customHeight="1" x14ac:dyDescent="0.4">
      <c r="B130" s="7"/>
      <c r="C130" s="41" t="s">
        <v>118</v>
      </c>
      <c r="D130" s="41" t="s">
        <v>116</v>
      </c>
      <c r="E130" s="136"/>
      <c r="F130" s="137"/>
      <c r="G130" s="137"/>
      <c r="H130" s="137"/>
      <c r="I130" s="137"/>
      <c r="J130" s="137"/>
      <c r="K130" s="137"/>
      <c r="L130" s="138"/>
      <c r="N130" s="19"/>
      <c r="O130" s="23" t="s">
        <v>119</v>
      </c>
    </row>
    <row r="131" spans="2:15" ht="18.7" customHeight="1" x14ac:dyDescent="0.4">
      <c r="B131" s="7"/>
      <c r="C131" s="41"/>
      <c r="D131" s="41"/>
      <c r="E131" s="41"/>
      <c r="F131" s="41"/>
      <c r="G131" s="41"/>
      <c r="H131" s="41"/>
      <c r="I131" s="41"/>
      <c r="J131" s="41"/>
      <c r="K131" s="41"/>
      <c r="L131" s="41"/>
      <c r="N131" s="19"/>
      <c r="O131" s="23"/>
    </row>
    <row r="132" spans="2:15" x14ac:dyDescent="0.4">
      <c r="B132" s="7"/>
      <c r="C132" s="1" t="s">
        <v>120</v>
      </c>
      <c r="N132" s="19"/>
      <c r="O132" s="23" t="s">
        <v>121</v>
      </c>
    </row>
    <row r="133" spans="2:15" x14ac:dyDescent="0.4">
      <c r="B133" s="7"/>
      <c r="C133" s="20" t="s">
        <v>122</v>
      </c>
      <c r="D133" s="20"/>
      <c r="E133" s="20"/>
      <c r="N133" s="19"/>
      <c r="O133" s="23"/>
    </row>
    <row r="134" spans="2:15" x14ac:dyDescent="0.4">
      <c r="B134" s="7"/>
      <c r="C134" s="1" t="s">
        <v>123</v>
      </c>
      <c r="E134" s="21"/>
      <c r="F134" s="15"/>
      <c r="N134" s="19"/>
      <c r="O134" s="23"/>
    </row>
    <row r="135" spans="2:15" x14ac:dyDescent="0.4">
      <c r="B135" s="7"/>
      <c r="C135" s="1" t="s">
        <v>124</v>
      </c>
      <c r="E135" s="21"/>
      <c r="F135" s="15"/>
      <c r="N135" s="19"/>
      <c r="O135" s="23"/>
    </row>
    <row r="136" spans="2:15" x14ac:dyDescent="0.4">
      <c r="B136" s="7"/>
      <c r="C136" s="1" t="s">
        <v>125</v>
      </c>
      <c r="E136" s="21"/>
      <c r="F136" s="15"/>
      <c r="N136" s="19"/>
      <c r="O136" s="110" t="s">
        <v>186</v>
      </c>
    </row>
    <row r="137" spans="2:15" x14ac:dyDescent="0.4">
      <c r="B137" s="7"/>
      <c r="C137" s="107" t="s">
        <v>128</v>
      </c>
      <c r="E137" s="21"/>
      <c r="F137" s="15" t="s">
        <v>112</v>
      </c>
      <c r="N137" s="19"/>
      <c r="O137" s="111" t="s">
        <v>187</v>
      </c>
    </row>
    <row r="138" spans="2:15" x14ac:dyDescent="0.4">
      <c r="B138" s="7"/>
      <c r="C138" s="107" t="s">
        <v>129</v>
      </c>
      <c r="E138" s="21"/>
      <c r="F138" s="15"/>
      <c r="N138" s="19"/>
      <c r="O138" s="110" t="s">
        <v>130</v>
      </c>
    </row>
    <row r="139" spans="2:15" x14ac:dyDescent="0.4">
      <c r="B139" s="7"/>
      <c r="C139" s="107" t="s">
        <v>126</v>
      </c>
      <c r="E139" s="21"/>
      <c r="F139" s="107"/>
      <c r="N139" s="19"/>
      <c r="O139" s="110" t="s">
        <v>127</v>
      </c>
    </row>
    <row r="140" spans="2:15" x14ac:dyDescent="0.4">
      <c r="B140" s="7"/>
      <c r="C140" s="107" t="s">
        <v>131</v>
      </c>
      <c r="E140" s="21"/>
      <c r="F140" s="15" t="s">
        <v>112</v>
      </c>
      <c r="N140" s="19"/>
      <c r="O140" s="110"/>
    </row>
    <row r="141" spans="2:15" x14ac:dyDescent="0.4">
      <c r="B141" s="7"/>
      <c r="C141" s="107" t="s">
        <v>132</v>
      </c>
      <c r="E141" s="21"/>
      <c r="F141" s="15"/>
      <c r="N141" s="19"/>
      <c r="O141" s="110"/>
    </row>
    <row r="142" spans="2:15" x14ac:dyDescent="0.4">
      <c r="B142" s="7"/>
      <c r="C142" s="107" t="s">
        <v>133</v>
      </c>
      <c r="E142" s="21"/>
      <c r="F142" s="15" t="s">
        <v>15</v>
      </c>
      <c r="N142" s="19"/>
      <c r="O142" s="110" t="s">
        <v>196</v>
      </c>
    </row>
    <row r="143" spans="2:15" x14ac:dyDescent="0.4">
      <c r="B143" s="7"/>
      <c r="C143" s="20" t="s">
        <v>134</v>
      </c>
      <c r="D143" s="20"/>
      <c r="E143" s="20"/>
      <c r="F143" s="107"/>
      <c r="N143" s="19"/>
      <c r="O143" s="110"/>
    </row>
    <row r="144" spans="2:15" x14ac:dyDescent="0.4">
      <c r="B144" s="7"/>
      <c r="C144" s="1" t="s">
        <v>123</v>
      </c>
      <c r="E144" s="21"/>
      <c r="F144" s="15"/>
      <c r="N144" s="19"/>
      <c r="O144" s="110"/>
    </row>
    <row r="145" spans="2:15" x14ac:dyDescent="0.4">
      <c r="B145" s="7"/>
      <c r="C145" s="107" t="s">
        <v>124</v>
      </c>
      <c r="E145" s="21"/>
      <c r="F145" s="15"/>
      <c r="N145" s="19"/>
      <c r="O145" s="110"/>
    </row>
    <row r="146" spans="2:15" x14ac:dyDescent="0.4">
      <c r="B146" s="7"/>
      <c r="C146" s="107" t="s">
        <v>125</v>
      </c>
      <c r="E146" s="21"/>
      <c r="F146" s="15"/>
      <c r="N146" s="19"/>
      <c r="O146" s="110" t="s">
        <v>186</v>
      </c>
    </row>
    <row r="147" spans="2:15" x14ac:dyDescent="0.4">
      <c r="B147" s="7"/>
      <c r="C147" s="107" t="s">
        <v>128</v>
      </c>
      <c r="E147" s="21"/>
      <c r="F147" s="15" t="s">
        <v>112</v>
      </c>
      <c r="N147" s="19"/>
      <c r="O147" s="111" t="s">
        <v>187</v>
      </c>
    </row>
    <row r="148" spans="2:15" x14ac:dyDescent="0.4">
      <c r="B148" s="7"/>
      <c r="C148" s="107" t="s">
        <v>129</v>
      </c>
      <c r="E148" s="21"/>
      <c r="F148" s="15"/>
      <c r="N148" s="19"/>
      <c r="O148" s="110" t="s">
        <v>130</v>
      </c>
    </row>
    <row r="149" spans="2:15" x14ac:dyDescent="0.4">
      <c r="B149" s="7"/>
      <c r="C149" s="107" t="s">
        <v>126</v>
      </c>
      <c r="E149" s="21"/>
      <c r="F149" s="107"/>
      <c r="N149" s="19"/>
      <c r="O149" s="110" t="s">
        <v>127</v>
      </c>
    </row>
    <row r="150" spans="2:15" x14ac:dyDescent="0.4">
      <c r="B150" s="7"/>
      <c r="C150" s="107" t="s">
        <v>131</v>
      </c>
      <c r="E150" s="21"/>
      <c r="F150" s="15" t="s">
        <v>112</v>
      </c>
      <c r="N150" s="19"/>
      <c r="O150" s="110"/>
    </row>
    <row r="151" spans="2:15" x14ac:dyDescent="0.4">
      <c r="B151" s="7"/>
      <c r="C151" s="107" t="s">
        <v>132</v>
      </c>
      <c r="E151" s="21"/>
      <c r="F151" s="15"/>
      <c r="N151" s="19"/>
      <c r="O151" s="110"/>
    </row>
    <row r="152" spans="2:15" x14ac:dyDescent="0.4">
      <c r="B152" s="7"/>
      <c r="C152" s="107" t="s">
        <v>133</v>
      </c>
      <c r="E152" s="21"/>
      <c r="F152" s="15" t="s">
        <v>15</v>
      </c>
      <c r="N152" s="19"/>
      <c r="O152" s="110" t="s">
        <v>197</v>
      </c>
    </row>
    <row r="153" spans="2:15" x14ac:dyDescent="0.4">
      <c r="B153" s="7"/>
      <c r="C153" s="20" t="s">
        <v>135</v>
      </c>
      <c r="D153" s="20"/>
      <c r="E153" s="20"/>
      <c r="F153" s="107"/>
      <c r="N153" s="19"/>
      <c r="O153" s="110"/>
    </row>
    <row r="154" spans="2:15" x14ac:dyDescent="0.4">
      <c r="B154" s="7"/>
      <c r="C154" s="107" t="s">
        <v>123</v>
      </c>
      <c r="E154" s="21"/>
      <c r="F154" s="15"/>
      <c r="N154" s="19"/>
      <c r="O154" s="110"/>
    </row>
    <row r="155" spans="2:15" x14ac:dyDescent="0.4">
      <c r="B155" s="7"/>
      <c r="C155" s="107" t="s">
        <v>124</v>
      </c>
      <c r="E155" s="21"/>
      <c r="F155" s="15"/>
      <c r="N155" s="19"/>
      <c r="O155" s="110"/>
    </row>
    <row r="156" spans="2:15" x14ac:dyDescent="0.4">
      <c r="B156" s="7"/>
      <c r="C156" s="107" t="s">
        <v>125</v>
      </c>
      <c r="E156" s="21"/>
      <c r="F156" s="15"/>
      <c r="N156" s="19"/>
      <c r="O156" s="110" t="s">
        <v>186</v>
      </c>
    </row>
    <row r="157" spans="2:15" x14ac:dyDescent="0.4">
      <c r="B157" s="7"/>
      <c r="C157" s="107" t="s">
        <v>128</v>
      </c>
      <c r="E157" s="21"/>
      <c r="F157" s="15" t="s">
        <v>112</v>
      </c>
      <c r="N157" s="19"/>
      <c r="O157" s="111" t="s">
        <v>187</v>
      </c>
    </row>
    <row r="158" spans="2:15" x14ac:dyDescent="0.4">
      <c r="B158" s="7"/>
      <c r="C158" s="107" t="s">
        <v>129</v>
      </c>
      <c r="E158" s="21"/>
      <c r="F158" s="15"/>
      <c r="N158" s="19"/>
      <c r="O158" s="110" t="s">
        <v>130</v>
      </c>
    </row>
    <row r="159" spans="2:15" x14ac:dyDescent="0.4">
      <c r="B159" s="7"/>
      <c r="C159" s="107" t="s">
        <v>126</v>
      </c>
      <c r="E159" s="21"/>
      <c r="F159" s="107"/>
      <c r="N159" s="19"/>
      <c r="O159" s="110" t="s">
        <v>127</v>
      </c>
    </row>
    <row r="160" spans="2:15" x14ac:dyDescent="0.4">
      <c r="B160" s="7"/>
      <c r="C160" s="107" t="s">
        <v>131</v>
      </c>
      <c r="E160" s="21"/>
      <c r="F160" s="15" t="s">
        <v>112</v>
      </c>
      <c r="N160" s="19"/>
      <c r="O160" s="110"/>
    </row>
    <row r="161" spans="2:15" x14ac:dyDescent="0.4">
      <c r="B161" s="7"/>
      <c r="C161" s="107" t="s">
        <v>132</v>
      </c>
      <c r="E161" s="21"/>
      <c r="F161" s="15"/>
      <c r="N161" s="19"/>
      <c r="O161" s="110"/>
    </row>
    <row r="162" spans="2:15" x14ac:dyDescent="0.4">
      <c r="B162" s="7"/>
      <c r="C162" s="107" t="s">
        <v>133</v>
      </c>
      <c r="E162" s="21"/>
      <c r="F162" s="15" t="s">
        <v>15</v>
      </c>
      <c r="N162" s="19"/>
      <c r="O162" s="110" t="s">
        <v>197</v>
      </c>
    </row>
    <row r="163" spans="2:15" x14ac:dyDescent="0.4">
      <c r="B163" s="7"/>
      <c r="C163" s="20" t="s">
        <v>136</v>
      </c>
      <c r="D163" s="20"/>
      <c r="E163" s="20"/>
      <c r="F163" s="107"/>
      <c r="N163" s="19"/>
      <c r="O163" s="110"/>
    </row>
    <row r="164" spans="2:15" x14ac:dyDescent="0.4">
      <c r="B164" s="7"/>
      <c r="C164" s="107" t="s">
        <v>123</v>
      </c>
      <c r="E164" s="21"/>
      <c r="F164" s="15"/>
      <c r="N164" s="19"/>
      <c r="O164" s="110"/>
    </row>
    <row r="165" spans="2:15" x14ac:dyDescent="0.4">
      <c r="B165" s="7"/>
      <c r="C165" s="107" t="s">
        <v>124</v>
      </c>
      <c r="E165" s="21"/>
      <c r="F165" s="15"/>
      <c r="N165" s="19"/>
      <c r="O165" s="110"/>
    </row>
    <row r="166" spans="2:15" x14ac:dyDescent="0.4">
      <c r="B166" s="7"/>
      <c r="C166" s="107" t="s">
        <v>125</v>
      </c>
      <c r="E166" s="21"/>
      <c r="F166" s="15"/>
      <c r="N166" s="19"/>
      <c r="O166" s="110" t="s">
        <v>186</v>
      </c>
    </row>
    <row r="167" spans="2:15" x14ac:dyDescent="0.4">
      <c r="B167" s="7"/>
      <c r="C167" s="107" t="s">
        <v>128</v>
      </c>
      <c r="E167" s="21"/>
      <c r="F167" s="15" t="s">
        <v>112</v>
      </c>
      <c r="N167" s="19"/>
      <c r="O167" s="111" t="s">
        <v>187</v>
      </c>
    </row>
    <row r="168" spans="2:15" x14ac:dyDescent="0.4">
      <c r="B168" s="7"/>
      <c r="C168" s="107" t="s">
        <v>129</v>
      </c>
      <c r="E168" s="21"/>
      <c r="F168" s="15"/>
      <c r="N168" s="19"/>
      <c r="O168" s="110" t="s">
        <v>130</v>
      </c>
    </row>
    <row r="169" spans="2:15" x14ac:dyDescent="0.4">
      <c r="B169" s="7"/>
      <c r="C169" s="107" t="s">
        <v>126</v>
      </c>
      <c r="E169" s="21"/>
      <c r="F169" s="107"/>
      <c r="N169" s="19"/>
      <c r="O169" s="110" t="s">
        <v>127</v>
      </c>
    </row>
    <row r="170" spans="2:15" x14ac:dyDescent="0.4">
      <c r="B170" s="7"/>
      <c r="C170" s="107" t="s">
        <v>131</v>
      </c>
      <c r="E170" s="21"/>
      <c r="F170" s="15" t="s">
        <v>112</v>
      </c>
      <c r="N170" s="19"/>
      <c r="O170" s="110"/>
    </row>
    <row r="171" spans="2:15" x14ac:dyDescent="0.4">
      <c r="B171" s="7"/>
      <c r="C171" s="107" t="s">
        <v>132</v>
      </c>
      <c r="E171" s="21"/>
      <c r="F171" s="15"/>
      <c r="N171" s="19"/>
      <c r="O171" s="110"/>
    </row>
    <row r="172" spans="2:15" x14ac:dyDescent="0.4">
      <c r="B172" s="7"/>
      <c r="C172" s="107" t="s">
        <v>133</v>
      </c>
      <c r="E172" s="21"/>
      <c r="F172" s="15" t="s">
        <v>15</v>
      </c>
      <c r="N172" s="19"/>
      <c r="O172" s="110" t="s">
        <v>197</v>
      </c>
    </row>
    <row r="173" spans="2:15" x14ac:dyDescent="0.4">
      <c r="B173" s="34" t="s">
        <v>190</v>
      </c>
      <c r="C173" s="8"/>
      <c r="D173" s="8"/>
      <c r="E173" s="8"/>
      <c r="F173" s="8"/>
      <c r="G173" s="8"/>
      <c r="H173" s="8"/>
      <c r="I173" s="8"/>
      <c r="J173" s="8"/>
      <c r="K173" s="8"/>
      <c r="L173" s="8"/>
      <c r="M173" s="8"/>
      <c r="N173" s="88"/>
    </row>
    <row r="174" spans="2:15" ht="26" customHeight="1" x14ac:dyDescent="0.4">
      <c r="B174" s="7"/>
      <c r="C174" s="109" t="s">
        <v>192</v>
      </c>
    </row>
    <row r="175" spans="2:15" x14ac:dyDescent="0.4">
      <c r="B175" s="34" t="s">
        <v>191</v>
      </c>
      <c r="C175" s="8"/>
      <c r="D175" s="8"/>
      <c r="E175" s="8"/>
      <c r="F175" s="8"/>
      <c r="G175" s="8"/>
      <c r="H175" s="8"/>
      <c r="I175" s="8"/>
      <c r="J175" s="8"/>
      <c r="K175" s="8"/>
      <c r="L175" s="8"/>
      <c r="M175" s="8"/>
      <c r="N175" s="88"/>
      <c r="O175" s="24"/>
    </row>
    <row r="176" spans="2:15" ht="100.2" customHeight="1" x14ac:dyDescent="0.4">
      <c r="B176" s="7"/>
      <c r="C176" s="102" t="s">
        <v>194</v>
      </c>
      <c r="D176" s="41" t="s">
        <v>116</v>
      </c>
      <c r="E176" s="136"/>
      <c r="F176" s="137"/>
      <c r="G176" s="137"/>
      <c r="H176" s="137"/>
      <c r="I176" s="137"/>
      <c r="J176" s="137"/>
      <c r="K176" s="137"/>
      <c r="L176" s="138"/>
      <c r="N176" s="19"/>
      <c r="O176" s="104" t="s">
        <v>203</v>
      </c>
    </row>
  </sheetData>
  <dataConsolidate/>
  <mergeCells count="64">
    <mergeCell ref="O108:O112"/>
    <mergeCell ref="E24:L24"/>
    <mergeCell ref="J60:L60"/>
    <mergeCell ref="C97:L97"/>
    <mergeCell ref="C115:L115"/>
    <mergeCell ref="C108:L108"/>
    <mergeCell ref="C99:L99"/>
    <mergeCell ref="C101:L101"/>
    <mergeCell ref="C103:L103"/>
    <mergeCell ref="C105:L105"/>
    <mergeCell ref="C85:L85"/>
    <mergeCell ref="C75:L75"/>
    <mergeCell ref="C78:L78"/>
    <mergeCell ref="C84:L84"/>
    <mergeCell ref="C69:L69"/>
    <mergeCell ref="K41:L41"/>
    <mergeCell ref="F41:G41"/>
    <mergeCell ref="F42:G42"/>
    <mergeCell ref="F43:G43"/>
    <mergeCell ref="O54:O58"/>
    <mergeCell ref="G48:I48"/>
    <mergeCell ref="G49:I49"/>
    <mergeCell ref="G50:I50"/>
    <mergeCell ref="O46:O52"/>
    <mergeCell ref="K42:L42"/>
    <mergeCell ref="K43:L43"/>
    <mergeCell ref="E52:L52"/>
    <mergeCell ref="E58:L58"/>
    <mergeCell ref="G54:I54"/>
    <mergeCell ref="G55:I55"/>
    <mergeCell ref="G56:I56"/>
    <mergeCell ref="C114:L114"/>
    <mergeCell ref="E176:L176"/>
    <mergeCell ref="E128:L128"/>
    <mergeCell ref="E130:L130"/>
    <mergeCell ref="C126:L126"/>
    <mergeCell ref="C120:L120"/>
    <mergeCell ref="C119:L119"/>
    <mergeCell ref="C117:L117"/>
    <mergeCell ref="C121:L121"/>
    <mergeCell ref="C118:L118"/>
    <mergeCell ref="C116:L116"/>
    <mergeCell ref="C81:L81"/>
    <mergeCell ref="C106:L106"/>
    <mergeCell ref="C110:L110"/>
    <mergeCell ref="C107:L107"/>
    <mergeCell ref="C109:L109"/>
    <mergeCell ref="C86:L86"/>
    <mergeCell ref="C83:L83"/>
    <mergeCell ref="C82:L82"/>
    <mergeCell ref="C111:L111"/>
    <mergeCell ref="C112:L112"/>
    <mergeCell ref="J93:L93"/>
    <mergeCell ref="C91:L91"/>
    <mergeCell ref="C93:F93"/>
    <mergeCell ref="C95:L95"/>
    <mergeCell ref="C66:F66"/>
    <mergeCell ref="C74:L74"/>
    <mergeCell ref="C76:L76"/>
    <mergeCell ref="C79:L79"/>
    <mergeCell ref="C80:L80"/>
    <mergeCell ref="C77:L77"/>
    <mergeCell ref="C71:L71"/>
    <mergeCell ref="C73:L73"/>
  </mergeCells>
  <phoneticPr fontId="3"/>
  <dataValidations count="1">
    <dataValidation type="list" allowBlank="1" showInputMessage="1" showErrorMessage="1" sqref="E140 E160 E150 E170" xr:uid="{F93C3A14-B0C8-42E8-B0B2-A38F4FE84A2B}">
      <formula1>"業務責任者,業務主担当,業務補佐,アドバイザー,その他"</formula1>
    </dataValidation>
  </dataValidations>
  <hyperlinks>
    <hyperlink ref="O62" r:id="rId1" xr:uid="{C3C2F5A1-0E46-42F0-B73F-B45481666526}"/>
    <hyperlink ref="O124" r:id="rId2" xr:uid="{E59FD7DB-C8CC-444D-BDE8-DBC4001BA6D5}"/>
    <hyperlink ref="O40" r:id="rId3" xr:uid="{1D28723F-D291-4267-BA99-1CA7B40BC958}"/>
    <hyperlink ref="O137" r:id="rId4" xr:uid="{E4FAFCAE-7944-4583-A677-1A6CD0E26E61}"/>
    <hyperlink ref="O147" r:id="rId5" xr:uid="{581A0ABA-2846-4B37-86DD-F617DF6C4BA2}"/>
    <hyperlink ref="O157" r:id="rId6" xr:uid="{D95523B0-FE2B-4DFE-A73C-2C3DD1202869}"/>
    <hyperlink ref="O167" r:id="rId7" xr:uid="{EDB1203C-2566-4961-8A63-F93AEADEF425}"/>
    <hyperlink ref="C174" location="経費概算!A1" display="「経費概算」の記載もお願いします" xr:uid="{B7A3779A-4BC2-411C-8342-13175E4A1937}"/>
  </hyperlinks>
  <pageMargins left="0.7" right="0.7" top="0.75" bottom="0.75" header="0.3" footer="0.3"/>
  <pageSetup paperSize="9" scale="26" orientation="portrait" r:id="rId8"/>
  <rowBreaks count="3" manualBreakCount="3">
    <brk id="63" max="16383" man="1"/>
    <brk id="88" min="1" max="13" man="1"/>
    <brk id="124" max="16383" man="1"/>
  </rowBreaks>
  <drawing r:id="rId9"/>
  <legacyDrawing r:id="rId10"/>
  <mc:AlternateContent xmlns:mc="http://schemas.openxmlformats.org/markup-compatibility/2006">
    <mc:Choice Requires="x14">
      <controls>
        <mc:AlternateContent xmlns:mc="http://schemas.openxmlformats.org/markup-compatibility/2006">
          <mc:Choice Requires="x14">
            <control shapeId="1132" r:id="rId11" name="Check Box 108">
              <controlPr defaultSize="0" autoFill="0" autoLine="0" autoPict="0">
                <anchor moveWithCells="1">
                  <from>
                    <xdr:col>4</xdr:col>
                    <xdr:colOff>0</xdr:colOff>
                    <xdr:row>58</xdr:row>
                    <xdr:rowOff>215660</xdr:rowOff>
                  </from>
                  <to>
                    <xdr:col>4</xdr:col>
                    <xdr:colOff>1216325</xdr:colOff>
                    <xdr:row>60</xdr:row>
                    <xdr:rowOff>34506</xdr:rowOff>
                  </to>
                </anchor>
              </controlPr>
            </control>
          </mc:Choice>
        </mc:AlternateContent>
        <mc:AlternateContent xmlns:mc="http://schemas.openxmlformats.org/markup-compatibility/2006">
          <mc:Choice Requires="x14">
            <control shapeId="1133" r:id="rId12" name="Check Box 109">
              <controlPr defaultSize="0" autoFill="0" autoLine="0" autoPict="0">
                <anchor moveWithCells="1">
                  <from>
                    <xdr:col>4</xdr:col>
                    <xdr:colOff>0</xdr:colOff>
                    <xdr:row>59</xdr:row>
                    <xdr:rowOff>215660</xdr:rowOff>
                  </from>
                  <to>
                    <xdr:col>4</xdr:col>
                    <xdr:colOff>1216325</xdr:colOff>
                    <xdr:row>61</xdr:row>
                    <xdr:rowOff>34506</xdr:rowOff>
                  </to>
                </anchor>
              </controlPr>
            </control>
          </mc:Choice>
        </mc:AlternateContent>
        <mc:AlternateContent xmlns:mc="http://schemas.openxmlformats.org/markup-compatibility/2006">
          <mc:Choice Requires="x14">
            <control shapeId="1136" r:id="rId13" name="Check Box 112">
              <controlPr defaultSize="0" autoFill="0" autoLine="0" autoPict="0">
                <anchor moveWithCells="1">
                  <from>
                    <xdr:col>4</xdr:col>
                    <xdr:colOff>0</xdr:colOff>
                    <xdr:row>60</xdr:row>
                    <xdr:rowOff>215660</xdr:rowOff>
                  </from>
                  <to>
                    <xdr:col>4</xdr:col>
                    <xdr:colOff>1216325</xdr:colOff>
                    <xdr:row>62</xdr:row>
                    <xdr:rowOff>34506</xdr:rowOff>
                  </to>
                </anchor>
              </controlPr>
            </control>
          </mc:Choice>
        </mc:AlternateContent>
        <mc:AlternateContent xmlns:mc="http://schemas.openxmlformats.org/markup-compatibility/2006">
          <mc:Choice Requires="x14">
            <control shapeId="1137" r:id="rId14" name="Check Box 113">
              <controlPr defaultSize="0" autoFill="0" autoLine="0" autoPict="0">
                <anchor moveWithCells="1">
                  <from>
                    <xdr:col>4</xdr:col>
                    <xdr:colOff>879894</xdr:colOff>
                    <xdr:row>60</xdr:row>
                    <xdr:rowOff>215660</xdr:rowOff>
                  </from>
                  <to>
                    <xdr:col>4</xdr:col>
                    <xdr:colOff>2122098</xdr:colOff>
                    <xdr:row>62</xdr:row>
                    <xdr:rowOff>34506</xdr:rowOff>
                  </to>
                </anchor>
              </controlPr>
            </control>
          </mc:Choice>
        </mc:AlternateContent>
        <mc:AlternateContent xmlns:mc="http://schemas.openxmlformats.org/markup-compatibility/2006">
          <mc:Choice Requires="x14">
            <control shapeId="1138" r:id="rId15" name="Check Box 114">
              <controlPr defaultSize="0" autoFill="0" autoLine="0" autoPict="0">
                <anchor moveWithCells="1">
                  <from>
                    <xdr:col>4</xdr:col>
                    <xdr:colOff>879894</xdr:colOff>
                    <xdr:row>59</xdr:row>
                    <xdr:rowOff>215660</xdr:rowOff>
                  </from>
                  <to>
                    <xdr:col>4</xdr:col>
                    <xdr:colOff>2122098</xdr:colOff>
                    <xdr:row>61</xdr:row>
                    <xdr:rowOff>34506</xdr:rowOff>
                  </to>
                </anchor>
              </controlPr>
            </control>
          </mc:Choice>
        </mc:AlternateContent>
        <mc:AlternateContent xmlns:mc="http://schemas.openxmlformats.org/markup-compatibility/2006">
          <mc:Choice Requires="x14">
            <control shapeId="1139" r:id="rId16" name="Check Box 115">
              <controlPr defaultSize="0" autoFill="0" autoLine="0" autoPict="0">
                <anchor moveWithCells="1">
                  <from>
                    <xdr:col>4</xdr:col>
                    <xdr:colOff>879894</xdr:colOff>
                    <xdr:row>58</xdr:row>
                    <xdr:rowOff>215660</xdr:rowOff>
                  </from>
                  <to>
                    <xdr:col>5</xdr:col>
                    <xdr:colOff>793630</xdr:colOff>
                    <xdr:row>60</xdr:row>
                    <xdr:rowOff>25879</xdr:rowOff>
                  </to>
                </anchor>
              </controlPr>
            </control>
          </mc:Choice>
        </mc:AlternateContent>
        <mc:AlternateContent xmlns:mc="http://schemas.openxmlformats.org/markup-compatibility/2006">
          <mc:Choice Requires="x14">
            <control shapeId="1143" r:id="rId17" name="Check Box 119">
              <controlPr defaultSize="0" autoFill="0" autoLine="0" autoPict="0">
                <anchor moveWithCells="1">
                  <from>
                    <xdr:col>5</xdr:col>
                    <xdr:colOff>1509623</xdr:colOff>
                    <xdr:row>58</xdr:row>
                    <xdr:rowOff>215660</xdr:rowOff>
                  </from>
                  <to>
                    <xdr:col>7</xdr:col>
                    <xdr:colOff>414068</xdr:colOff>
                    <xdr:row>60</xdr:row>
                    <xdr:rowOff>34506</xdr:rowOff>
                  </to>
                </anchor>
              </controlPr>
            </control>
          </mc:Choice>
        </mc:AlternateContent>
        <mc:AlternateContent xmlns:mc="http://schemas.openxmlformats.org/markup-compatibility/2006">
          <mc:Choice Requires="x14">
            <control shapeId="1146" r:id="rId18" name="Check Box 122">
              <controlPr defaultSize="0" autoFill="0" autoLine="0" autoPict="0">
                <anchor moveWithCells="1">
                  <from>
                    <xdr:col>4</xdr:col>
                    <xdr:colOff>0</xdr:colOff>
                    <xdr:row>47</xdr:row>
                    <xdr:rowOff>215660</xdr:rowOff>
                  </from>
                  <to>
                    <xdr:col>4</xdr:col>
                    <xdr:colOff>1216325</xdr:colOff>
                    <xdr:row>49</xdr:row>
                    <xdr:rowOff>25879</xdr:rowOff>
                  </to>
                </anchor>
              </controlPr>
            </control>
          </mc:Choice>
        </mc:AlternateContent>
        <mc:AlternateContent xmlns:mc="http://schemas.openxmlformats.org/markup-compatibility/2006">
          <mc:Choice Requires="x14">
            <control shapeId="1147" r:id="rId19" name="Check Box 123">
              <controlPr defaultSize="0" autoFill="0" autoLine="0" autoPict="0">
                <anchor moveWithCells="1">
                  <from>
                    <xdr:col>4</xdr:col>
                    <xdr:colOff>871268</xdr:colOff>
                    <xdr:row>47</xdr:row>
                    <xdr:rowOff>215660</xdr:rowOff>
                  </from>
                  <to>
                    <xdr:col>4</xdr:col>
                    <xdr:colOff>2087592</xdr:colOff>
                    <xdr:row>49</xdr:row>
                    <xdr:rowOff>25879</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4</xdr:col>
                    <xdr:colOff>0</xdr:colOff>
                    <xdr:row>48</xdr:row>
                    <xdr:rowOff>224287</xdr:rowOff>
                  </from>
                  <to>
                    <xdr:col>4</xdr:col>
                    <xdr:colOff>1216325</xdr:colOff>
                    <xdr:row>50</xdr:row>
                    <xdr:rowOff>34506</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4</xdr:col>
                    <xdr:colOff>871268</xdr:colOff>
                    <xdr:row>48</xdr:row>
                    <xdr:rowOff>232913</xdr:rowOff>
                  </from>
                  <to>
                    <xdr:col>4</xdr:col>
                    <xdr:colOff>2087592</xdr:colOff>
                    <xdr:row>50</xdr:row>
                    <xdr:rowOff>34506</xdr:rowOff>
                  </to>
                </anchor>
              </controlPr>
            </control>
          </mc:Choice>
        </mc:AlternateContent>
        <mc:AlternateContent xmlns:mc="http://schemas.openxmlformats.org/markup-compatibility/2006">
          <mc:Choice Requires="x14">
            <control shapeId="1150" r:id="rId22" name="Check Box 126">
              <controlPr defaultSize="0" autoFill="0" autoLine="0" autoPict="0">
                <anchor moveWithCells="1">
                  <from>
                    <xdr:col>4</xdr:col>
                    <xdr:colOff>0</xdr:colOff>
                    <xdr:row>52</xdr:row>
                    <xdr:rowOff>189781</xdr:rowOff>
                  </from>
                  <to>
                    <xdr:col>4</xdr:col>
                    <xdr:colOff>1242204</xdr:colOff>
                    <xdr:row>54</xdr:row>
                    <xdr:rowOff>25879</xdr:rowOff>
                  </to>
                </anchor>
              </controlPr>
            </control>
          </mc:Choice>
        </mc:AlternateContent>
        <mc:AlternateContent xmlns:mc="http://schemas.openxmlformats.org/markup-compatibility/2006">
          <mc:Choice Requires="x14">
            <control shapeId="1151" r:id="rId23" name="Check Box 127">
              <controlPr defaultSize="0" autoFill="0" autoLine="0" autoPict="0">
                <anchor moveWithCells="1">
                  <from>
                    <xdr:col>4</xdr:col>
                    <xdr:colOff>879894</xdr:colOff>
                    <xdr:row>52</xdr:row>
                    <xdr:rowOff>189781</xdr:rowOff>
                  </from>
                  <to>
                    <xdr:col>4</xdr:col>
                    <xdr:colOff>2096219</xdr:colOff>
                    <xdr:row>54</xdr:row>
                    <xdr:rowOff>25879</xdr:rowOff>
                  </to>
                </anchor>
              </controlPr>
            </control>
          </mc:Choice>
        </mc:AlternateContent>
        <mc:AlternateContent xmlns:mc="http://schemas.openxmlformats.org/markup-compatibility/2006">
          <mc:Choice Requires="x14">
            <control shapeId="1152" r:id="rId24" name="Check Box 128">
              <controlPr defaultSize="0" autoFill="0" autoLine="0" autoPict="0">
                <anchor moveWithCells="1">
                  <from>
                    <xdr:col>4</xdr:col>
                    <xdr:colOff>0</xdr:colOff>
                    <xdr:row>53</xdr:row>
                    <xdr:rowOff>215660</xdr:rowOff>
                  </from>
                  <to>
                    <xdr:col>4</xdr:col>
                    <xdr:colOff>1216325</xdr:colOff>
                    <xdr:row>55</xdr:row>
                    <xdr:rowOff>25879</xdr:rowOff>
                  </to>
                </anchor>
              </controlPr>
            </control>
          </mc:Choice>
        </mc:AlternateContent>
        <mc:AlternateContent xmlns:mc="http://schemas.openxmlformats.org/markup-compatibility/2006">
          <mc:Choice Requires="x14">
            <control shapeId="1153" r:id="rId25" name="Check Box 129">
              <controlPr defaultSize="0" autoFill="0" autoLine="0" autoPict="0">
                <anchor moveWithCells="1">
                  <from>
                    <xdr:col>4</xdr:col>
                    <xdr:colOff>871268</xdr:colOff>
                    <xdr:row>53</xdr:row>
                    <xdr:rowOff>215660</xdr:rowOff>
                  </from>
                  <to>
                    <xdr:col>4</xdr:col>
                    <xdr:colOff>2087592</xdr:colOff>
                    <xdr:row>55</xdr:row>
                    <xdr:rowOff>34506</xdr:rowOff>
                  </to>
                </anchor>
              </controlPr>
            </control>
          </mc:Choice>
        </mc:AlternateContent>
        <mc:AlternateContent xmlns:mc="http://schemas.openxmlformats.org/markup-compatibility/2006">
          <mc:Choice Requires="x14">
            <control shapeId="1154" r:id="rId26" name="Check Box 130">
              <controlPr defaultSize="0" autoFill="0" autoLine="0" autoPict="0">
                <anchor moveWithCells="1">
                  <from>
                    <xdr:col>4</xdr:col>
                    <xdr:colOff>0</xdr:colOff>
                    <xdr:row>54</xdr:row>
                    <xdr:rowOff>224287</xdr:rowOff>
                  </from>
                  <to>
                    <xdr:col>4</xdr:col>
                    <xdr:colOff>1216325</xdr:colOff>
                    <xdr:row>56</xdr:row>
                    <xdr:rowOff>34506</xdr:rowOff>
                  </to>
                </anchor>
              </controlPr>
            </control>
          </mc:Choice>
        </mc:AlternateContent>
        <mc:AlternateContent xmlns:mc="http://schemas.openxmlformats.org/markup-compatibility/2006">
          <mc:Choice Requires="x14">
            <control shapeId="1155" r:id="rId27" name="Check Box 131">
              <controlPr defaultSize="0" autoFill="0" autoLine="0" autoPict="0">
                <anchor moveWithCells="1">
                  <from>
                    <xdr:col>4</xdr:col>
                    <xdr:colOff>871268</xdr:colOff>
                    <xdr:row>54</xdr:row>
                    <xdr:rowOff>224287</xdr:rowOff>
                  </from>
                  <to>
                    <xdr:col>4</xdr:col>
                    <xdr:colOff>2087592</xdr:colOff>
                    <xdr:row>56</xdr:row>
                    <xdr:rowOff>34506</xdr:rowOff>
                  </to>
                </anchor>
              </controlPr>
            </control>
          </mc:Choice>
        </mc:AlternateContent>
        <mc:AlternateContent xmlns:mc="http://schemas.openxmlformats.org/markup-compatibility/2006">
          <mc:Choice Requires="x14">
            <control shapeId="1156" r:id="rId28" name="Check Box 132">
              <controlPr defaultSize="0" autoFill="0" autoLine="0" autoPict="0">
                <anchor moveWithCells="1">
                  <from>
                    <xdr:col>2</xdr:col>
                    <xdr:colOff>25879</xdr:colOff>
                    <xdr:row>65</xdr:row>
                    <xdr:rowOff>189781</xdr:rowOff>
                  </from>
                  <to>
                    <xdr:col>2</xdr:col>
                    <xdr:colOff>3036498</xdr:colOff>
                    <xdr:row>67</xdr:row>
                    <xdr:rowOff>25879</xdr:rowOff>
                  </to>
                </anchor>
              </controlPr>
            </control>
          </mc:Choice>
        </mc:AlternateContent>
        <mc:AlternateContent xmlns:mc="http://schemas.openxmlformats.org/markup-compatibility/2006">
          <mc:Choice Requires="x14">
            <control shapeId="1157" r:id="rId29" name="Check Box 133">
              <controlPr defaultSize="0" autoFill="0" autoLine="0" autoPict="0">
                <anchor moveWithCells="1">
                  <from>
                    <xdr:col>4</xdr:col>
                    <xdr:colOff>34506</xdr:colOff>
                    <xdr:row>65</xdr:row>
                    <xdr:rowOff>189781</xdr:rowOff>
                  </from>
                  <to>
                    <xdr:col>6</xdr:col>
                    <xdr:colOff>77638</xdr:colOff>
                    <xdr:row>67</xdr:row>
                    <xdr:rowOff>60385</xdr:rowOff>
                  </to>
                </anchor>
              </controlPr>
            </control>
          </mc:Choice>
        </mc:AlternateContent>
        <mc:AlternateContent xmlns:mc="http://schemas.openxmlformats.org/markup-compatibility/2006">
          <mc:Choice Requires="x14">
            <control shapeId="1158" r:id="rId30" name="Check Box 134">
              <controlPr defaultSize="0" autoFill="0" autoLine="0" autoPict="0">
                <anchor moveWithCells="1">
                  <from>
                    <xdr:col>2</xdr:col>
                    <xdr:colOff>25879</xdr:colOff>
                    <xdr:row>66</xdr:row>
                    <xdr:rowOff>172528</xdr:rowOff>
                  </from>
                  <to>
                    <xdr:col>4</xdr:col>
                    <xdr:colOff>1509623</xdr:colOff>
                    <xdr:row>67</xdr:row>
                    <xdr:rowOff>224287</xdr:rowOff>
                  </to>
                </anchor>
              </controlPr>
            </control>
          </mc:Choice>
        </mc:AlternateContent>
        <mc:AlternateContent xmlns:mc="http://schemas.openxmlformats.org/markup-compatibility/2006">
          <mc:Choice Requires="x14">
            <control shapeId="1159" r:id="rId31" name="Check Box 135">
              <controlPr defaultSize="0" autoFill="0" autoLine="0" autoPict="0">
                <anchor moveWithCells="1">
                  <from>
                    <xdr:col>4</xdr:col>
                    <xdr:colOff>34506</xdr:colOff>
                    <xdr:row>66</xdr:row>
                    <xdr:rowOff>172528</xdr:rowOff>
                  </from>
                  <to>
                    <xdr:col>4</xdr:col>
                    <xdr:colOff>1259457</xdr:colOff>
                    <xdr:row>67</xdr:row>
                    <xdr:rowOff>224287</xdr:rowOff>
                  </to>
                </anchor>
              </controlPr>
            </control>
          </mc:Choice>
        </mc:AlternateContent>
        <mc:AlternateContent xmlns:mc="http://schemas.openxmlformats.org/markup-compatibility/2006">
          <mc:Choice Requires="x14">
            <control shapeId="1161" r:id="rId32" name="Check Box 137">
              <controlPr defaultSize="0" autoFill="0" autoLine="0" autoPict="0">
                <anchor moveWithCells="1">
                  <from>
                    <xdr:col>7</xdr:col>
                    <xdr:colOff>379562</xdr:colOff>
                    <xdr:row>58</xdr:row>
                    <xdr:rowOff>215660</xdr:rowOff>
                  </from>
                  <to>
                    <xdr:col>8</xdr:col>
                    <xdr:colOff>1061049</xdr:colOff>
                    <xdr:row>60</xdr:row>
                    <xdr:rowOff>34506</xdr:rowOff>
                  </to>
                </anchor>
              </controlPr>
            </control>
          </mc:Choice>
        </mc:AlternateContent>
        <mc:AlternateContent xmlns:mc="http://schemas.openxmlformats.org/markup-compatibility/2006">
          <mc:Choice Requires="x14">
            <control shapeId="1163" r:id="rId33" name="Check Box 139">
              <controlPr defaultSize="0" autoFill="0" autoLine="0" autoPict="0">
                <anchor moveWithCells="1">
                  <from>
                    <xdr:col>8</xdr:col>
                    <xdr:colOff>672860</xdr:colOff>
                    <xdr:row>58</xdr:row>
                    <xdr:rowOff>215660</xdr:rowOff>
                  </from>
                  <to>
                    <xdr:col>9</xdr:col>
                    <xdr:colOff>517585</xdr:colOff>
                    <xdr:row>60</xdr:row>
                    <xdr:rowOff>34506</xdr:rowOff>
                  </to>
                </anchor>
              </controlPr>
            </control>
          </mc:Choice>
        </mc:AlternateContent>
        <mc:AlternateContent xmlns:mc="http://schemas.openxmlformats.org/markup-compatibility/2006">
          <mc:Choice Requires="x14">
            <control shapeId="1165" r:id="rId34" name="Check Box 141">
              <controlPr defaultSize="0" autoFill="0" autoLine="0" autoPict="0">
                <anchor moveWithCells="1">
                  <from>
                    <xdr:col>5</xdr:col>
                    <xdr:colOff>569343</xdr:colOff>
                    <xdr:row>58</xdr:row>
                    <xdr:rowOff>215660</xdr:rowOff>
                  </from>
                  <to>
                    <xdr:col>5</xdr:col>
                    <xdr:colOff>1431985</xdr:colOff>
                    <xdr:row>60</xdr:row>
                    <xdr:rowOff>25879</xdr:rowOff>
                  </to>
                </anchor>
              </controlPr>
            </control>
          </mc:Choice>
        </mc:AlternateContent>
        <mc:AlternateContent xmlns:mc="http://schemas.openxmlformats.org/markup-compatibility/2006">
          <mc:Choice Requires="x14">
            <control shapeId="1169" r:id="rId35" name="Check Box 145">
              <controlPr defaultSize="0" autoFill="0" autoLine="0" autoPict="0">
                <anchor moveWithCells="1">
                  <from>
                    <xdr:col>4</xdr:col>
                    <xdr:colOff>0</xdr:colOff>
                    <xdr:row>46</xdr:row>
                    <xdr:rowOff>215660</xdr:rowOff>
                  </from>
                  <to>
                    <xdr:col>4</xdr:col>
                    <xdr:colOff>1216325</xdr:colOff>
                    <xdr:row>48</xdr:row>
                    <xdr:rowOff>25879</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4</xdr:col>
                    <xdr:colOff>871268</xdr:colOff>
                    <xdr:row>46</xdr:row>
                    <xdr:rowOff>215660</xdr:rowOff>
                  </from>
                  <to>
                    <xdr:col>4</xdr:col>
                    <xdr:colOff>2087592</xdr:colOff>
                    <xdr:row>48</xdr:row>
                    <xdr:rowOff>25879</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4A6052FA-5005-4EFD-BE9B-55A17D3CB232}">
          <x14:formula1>
            <xm:f>選択肢文言!$F$6:$F$11</xm:f>
          </x14:formula1>
          <xm:sqref>E12</xm:sqref>
        </x14:dataValidation>
        <x14:dataValidation type="list" allowBlank="1" showInputMessage="1" showErrorMessage="1" xr:uid="{8B67AB9D-6AB9-44F1-A2F9-E4DC5E1C245A}">
          <x14:formula1>
            <xm:f>選択肢文言!$I$6:$I$7</xm:f>
          </x14:formula1>
          <xm:sqref>G19 G29 G39</xm:sqref>
        </x14:dataValidation>
        <x14:dataValidation type="list" allowBlank="1" showInputMessage="1" showErrorMessage="1" xr:uid="{9DF32EA1-7C5B-4F1D-9EB9-10C23BC2DBE0}">
          <x14:formula1>
            <xm:f>選択肢文言!$J$6:$J$7</xm:f>
          </x14:formula1>
          <xm:sqref>L124</xm:sqref>
        </x14:dataValidation>
        <x14:dataValidation type="list" allowBlank="1" showInputMessage="1" showErrorMessage="1" xr:uid="{40B96DAF-2458-4AB0-986F-8814D353BEFD}">
          <x14:formula1>
            <xm:f>選択肢文言!$L$6:$L$10</xm:f>
          </x14:formula1>
          <xm:sqref>S135 E137 E157 E147 E167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7E21-C687-4EF9-A3B0-4A3688ECAF25}">
  <sheetPr codeName="Sheet2">
    <tabColor rgb="FFFF0000"/>
  </sheetPr>
  <dimension ref="B2:H29"/>
  <sheetViews>
    <sheetView showGridLines="0" showRuler="0" zoomScale="70" zoomScaleNormal="70" zoomScaleSheetLayoutView="104" zoomScalePageLayoutView="95" workbookViewId="0"/>
  </sheetViews>
  <sheetFormatPr defaultRowHeight="17.7" x14ac:dyDescent="0.4"/>
  <cols>
    <col min="1" max="1" width="4.44140625" customWidth="1"/>
    <col min="2" max="2" width="4.21875" customWidth="1"/>
    <col min="3" max="3" width="17.21875" customWidth="1"/>
    <col min="4" max="4" width="12.6640625" customWidth="1"/>
    <col min="5" max="5" width="20.109375" bestFit="1" customWidth="1"/>
    <col min="6" max="6" width="17.109375" customWidth="1"/>
    <col min="7" max="7" width="23" customWidth="1"/>
    <col min="8" max="8" width="4.21875" customWidth="1"/>
    <col min="9" max="9" width="3.21875" customWidth="1"/>
  </cols>
  <sheetData>
    <row r="2" spans="2:8" ht="23.8" thickBot="1" x14ac:dyDescent="0.55000000000000004">
      <c r="B2" s="163" t="s">
        <v>138</v>
      </c>
      <c r="C2" s="164"/>
      <c r="D2" s="164"/>
      <c r="E2" s="164"/>
      <c r="F2" s="164"/>
      <c r="G2" s="164"/>
      <c r="H2" s="165"/>
    </row>
    <row r="3" spans="2:8" ht="18.350000000000001" thickBot="1" x14ac:dyDescent="0.45">
      <c r="B3" s="76"/>
      <c r="C3" s="71" t="s">
        <v>139</v>
      </c>
      <c r="D3" s="72" t="s">
        <v>140</v>
      </c>
      <c r="E3" s="72" t="s">
        <v>50</v>
      </c>
      <c r="F3" s="72" t="s">
        <v>141</v>
      </c>
      <c r="G3" s="73" t="s">
        <v>137</v>
      </c>
      <c r="H3" s="77"/>
    </row>
    <row r="4" spans="2:8" ht="18.350000000000001" thickTop="1" x14ac:dyDescent="0.4">
      <c r="B4" s="76"/>
      <c r="C4" s="167" t="s">
        <v>142</v>
      </c>
      <c r="D4" s="169" t="s">
        <v>143</v>
      </c>
      <c r="E4" s="96" t="s">
        <v>144</v>
      </c>
      <c r="F4" s="90"/>
      <c r="G4" s="93"/>
      <c r="H4" s="77"/>
    </row>
    <row r="5" spans="2:8" x14ac:dyDescent="0.4">
      <c r="B5" s="76"/>
      <c r="C5" s="168"/>
      <c r="D5" s="170"/>
      <c r="E5" s="97" t="s">
        <v>145</v>
      </c>
      <c r="F5" s="91"/>
      <c r="G5" s="94"/>
      <c r="H5" s="77"/>
    </row>
    <row r="6" spans="2:8" x14ac:dyDescent="0.4">
      <c r="B6" s="76"/>
      <c r="C6" s="168" t="s">
        <v>146</v>
      </c>
      <c r="D6" s="170" t="s">
        <v>147</v>
      </c>
      <c r="E6" s="97" t="s">
        <v>148</v>
      </c>
      <c r="F6" s="91"/>
      <c r="G6" s="94"/>
      <c r="H6" s="77"/>
    </row>
    <row r="7" spans="2:8" x14ac:dyDescent="0.4">
      <c r="B7" s="76"/>
      <c r="C7" s="168"/>
      <c r="D7" s="170"/>
      <c r="E7" s="97" t="s">
        <v>149</v>
      </c>
      <c r="F7" s="91"/>
      <c r="G7" s="94"/>
      <c r="H7" s="77"/>
    </row>
    <row r="8" spans="2:8" x14ac:dyDescent="0.4">
      <c r="B8" s="76"/>
      <c r="C8" s="168"/>
      <c r="D8" s="170"/>
      <c r="E8" s="97" t="s">
        <v>150</v>
      </c>
      <c r="F8" s="91"/>
      <c r="G8" s="94"/>
      <c r="H8" s="77"/>
    </row>
    <row r="9" spans="2:8" x14ac:dyDescent="0.4">
      <c r="B9" s="76"/>
      <c r="C9" s="168"/>
      <c r="D9" s="170"/>
      <c r="E9" s="97"/>
      <c r="F9" s="91"/>
      <c r="G9" s="94"/>
      <c r="H9" s="77"/>
    </row>
    <row r="10" spans="2:8" x14ac:dyDescent="0.4">
      <c r="B10" s="76"/>
      <c r="C10" s="168"/>
      <c r="D10" s="170"/>
      <c r="E10" s="97"/>
      <c r="F10" s="91"/>
      <c r="G10" s="94"/>
      <c r="H10" s="77"/>
    </row>
    <row r="11" spans="2:8" x14ac:dyDescent="0.4">
      <c r="B11" s="76"/>
      <c r="C11" s="168"/>
      <c r="D11" s="67" t="s">
        <v>151</v>
      </c>
      <c r="E11" s="97" t="s">
        <v>152</v>
      </c>
      <c r="F11" s="91"/>
      <c r="G11" s="94"/>
      <c r="H11" s="77"/>
    </row>
    <row r="12" spans="2:8" x14ac:dyDescent="0.4">
      <c r="B12" s="76"/>
      <c r="C12" s="168"/>
      <c r="D12" s="67" t="s">
        <v>153</v>
      </c>
      <c r="E12" s="97"/>
      <c r="F12" s="91"/>
      <c r="G12" s="94"/>
      <c r="H12" s="77"/>
    </row>
    <row r="13" spans="2:8" x14ac:dyDescent="0.4">
      <c r="B13" s="76"/>
      <c r="C13" s="168"/>
      <c r="D13" s="67" t="s">
        <v>154</v>
      </c>
      <c r="E13" s="97"/>
      <c r="F13" s="91"/>
      <c r="G13" s="94"/>
      <c r="H13" s="77"/>
    </row>
    <row r="14" spans="2:8" x14ac:dyDescent="0.4">
      <c r="B14" s="76"/>
      <c r="C14" s="168"/>
      <c r="D14" s="67" t="s">
        <v>155</v>
      </c>
      <c r="E14" s="97"/>
      <c r="F14" s="91"/>
      <c r="G14" s="94"/>
      <c r="H14" s="77"/>
    </row>
    <row r="15" spans="2:8" x14ac:dyDescent="0.4">
      <c r="B15" s="76"/>
      <c r="C15" s="168"/>
      <c r="D15" s="67" t="s">
        <v>156</v>
      </c>
      <c r="E15" s="97"/>
      <c r="F15" s="91"/>
      <c r="G15" s="94"/>
      <c r="H15" s="77"/>
    </row>
    <row r="16" spans="2:8" x14ac:dyDescent="0.4">
      <c r="B16" s="76"/>
      <c r="C16" s="168"/>
      <c r="D16" s="67" t="s">
        <v>157</v>
      </c>
      <c r="E16" s="97"/>
      <c r="F16" s="91"/>
      <c r="G16" s="94"/>
      <c r="H16" s="77"/>
    </row>
    <row r="17" spans="2:8" x14ac:dyDescent="0.4">
      <c r="B17" s="76"/>
      <c r="C17" s="168"/>
      <c r="D17" s="67" t="s">
        <v>158</v>
      </c>
      <c r="E17" s="97"/>
      <c r="F17" s="91"/>
      <c r="G17" s="94"/>
      <c r="H17" s="77"/>
    </row>
    <row r="18" spans="2:8" x14ac:dyDescent="0.4">
      <c r="B18" s="76"/>
      <c r="C18" s="68" t="s">
        <v>159</v>
      </c>
      <c r="D18" s="67" t="s">
        <v>143</v>
      </c>
      <c r="E18" s="97"/>
      <c r="F18" s="91"/>
      <c r="G18" s="94"/>
      <c r="H18" s="77"/>
    </row>
    <row r="19" spans="2:8" ht="18.350000000000001" thickBot="1" x14ac:dyDescent="0.45">
      <c r="B19" s="76"/>
      <c r="C19" s="69" t="s">
        <v>160</v>
      </c>
      <c r="D19" s="70" t="s">
        <v>143</v>
      </c>
      <c r="E19" s="70" t="s">
        <v>143</v>
      </c>
      <c r="F19" s="92"/>
      <c r="G19" s="95"/>
      <c r="H19" s="77"/>
    </row>
    <row r="20" spans="2:8" ht="18.350000000000001" thickTop="1" x14ac:dyDescent="0.4">
      <c r="B20" s="76"/>
      <c r="C20" s="176" t="s">
        <v>161</v>
      </c>
      <c r="D20" s="177"/>
      <c r="E20" s="178"/>
      <c r="F20" s="98">
        <f>SUM(F4:F19)</f>
        <v>0</v>
      </c>
      <c r="G20" s="89"/>
      <c r="H20" s="77"/>
    </row>
    <row r="21" spans="2:8" x14ac:dyDescent="0.4">
      <c r="B21" s="76"/>
      <c r="C21" s="173" t="s">
        <v>162</v>
      </c>
      <c r="D21" s="174"/>
      <c r="E21" s="175"/>
      <c r="F21" s="99">
        <f>ROUNDDOWN(F20*0.1,0)</f>
        <v>0</v>
      </c>
      <c r="G21" s="101" t="s">
        <v>163</v>
      </c>
      <c r="H21" s="77"/>
    </row>
    <row r="22" spans="2:8" ht="18.350000000000001" thickBot="1" x14ac:dyDescent="0.45">
      <c r="B22" s="76"/>
      <c r="C22" s="171" t="s">
        <v>164</v>
      </c>
      <c r="D22" s="172"/>
      <c r="E22" s="172"/>
      <c r="F22" s="100">
        <f>SUM($F$20:$F$21)</f>
        <v>0</v>
      </c>
      <c r="G22" s="83" t="s">
        <v>165</v>
      </c>
      <c r="H22" s="77"/>
    </row>
    <row r="23" spans="2:8" x14ac:dyDescent="0.4">
      <c r="B23" s="78"/>
      <c r="C23" s="79"/>
      <c r="D23" s="79"/>
      <c r="E23" s="79"/>
      <c r="F23" s="79"/>
      <c r="G23" s="79"/>
      <c r="H23" s="80"/>
    </row>
    <row r="25" spans="2:8" x14ac:dyDescent="0.4">
      <c r="B25" s="74"/>
      <c r="C25" s="81"/>
      <c r="D25" s="81"/>
      <c r="E25" s="81"/>
      <c r="F25" s="81"/>
      <c r="G25" s="81"/>
      <c r="H25" s="75"/>
    </row>
    <row r="26" spans="2:8" ht="55.9" customHeight="1" x14ac:dyDescent="0.4">
      <c r="B26" s="76"/>
      <c r="C26" s="166" t="s">
        <v>166</v>
      </c>
      <c r="D26" s="166"/>
      <c r="E26" s="166"/>
      <c r="F26" s="166"/>
      <c r="G26" s="166"/>
      <c r="H26" s="77"/>
    </row>
    <row r="27" spans="2:8" x14ac:dyDescent="0.4">
      <c r="B27" s="76"/>
      <c r="C27" s="82" t="s">
        <v>167</v>
      </c>
      <c r="H27" s="77"/>
    </row>
    <row r="28" spans="2:8" ht="147.1" customHeight="1" x14ac:dyDescent="0.4">
      <c r="B28" s="76"/>
      <c r="C28" s="166" t="s">
        <v>198</v>
      </c>
      <c r="D28" s="166"/>
      <c r="E28" s="166"/>
      <c r="F28" s="166"/>
      <c r="G28" s="166"/>
      <c r="H28" s="77"/>
    </row>
    <row r="29" spans="2:8" x14ac:dyDescent="0.4">
      <c r="B29" s="78"/>
      <c r="C29" s="79"/>
      <c r="D29" s="79"/>
      <c r="E29" s="79"/>
      <c r="F29" s="79"/>
      <c r="G29" s="79"/>
      <c r="H29" s="80"/>
    </row>
  </sheetData>
  <mergeCells count="10">
    <mergeCell ref="B2:H2"/>
    <mergeCell ref="C26:G26"/>
    <mergeCell ref="C28:G28"/>
    <mergeCell ref="C4:C5"/>
    <mergeCell ref="D4:D5"/>
    <mergeCell ref="C6:C17"/>
    <mergeCell ref="D6:D10"/>
    <mergeCell ref="C22:E22"/>
    <mergeCell ref="C21:E21"/>
    <mergeCell ref="C20:E20"/>
  </mergeCells>
  <phoneticPr fontId="3"/>
  <hyperlinks>
    <hyperlink ref="C27" r:id="rId1" xr:uid="{0371B3AE-4A3B-4FB7-A255-682845F90D15}"/>
  </hyperlinks>
  <pageMargins left="0.7" right="0.7" top="0.75" bottom="0.75" header="0.3" footer="0.3"/>
  <pageSetup paperSize="9" scale="67" orientation="portrait" r:id="rId2"/>
  <headerFooter>
    <oddHeader xml:space="preserve">&amp;C
</oddHead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5447-2EC7-4DAB-B0A1-318D828E7F02}">
  <sheetPr>
    <tabColor theme="2"/>
  </sheetPr>
  <dimension ref="A2:O186"/>
  <sheetViews>
    <sheetView showGridLines="0" showRuler="0" zoomScale="76" zoomScaleNormal="85" zoomScalePageLayoutView="45" workbookViewId="0">
      <selection activeCell="C41" sqref="C41"/>
    </sheetView>
  </sheetViews>
  <sheetFormatPr defaultColWidth="9" defaultRowHeight="17.7" x14ac:dyDescent="0.4"/>
  <cols>
    <col min="1" max="1" width="3.5546875" style="1" customWidth="1"/>
    <col min="2" max="2" width="7.5546875" style="1" customWidth="1"/>
    <col min="3" max="3" width="40" style="1" customWidth="1"/>
    <col min="4" max="4" width="8.109375" style="1" customWidth="1"/>
    <col min="5" max="5" width="29.44140625" style="1" customWidth="1"/>
    <col min="6" max="6" width="23.21875" style="1" customWidth="1"/>
    <col min="7" max="8" width="11" style="1" customWidth="1"/>
    <col min="9" max="9" width="21.6640625" style="1" customWidth="1"/>
    <col min="10" max="10" width="12.109375" style="1" customWidth="1"/>
    <col min="11" max="11" width="10.6640625" style="1" customWidth="1"/>
    <col min="12" max="12" width="23.5546875" style="1" customWidth="1"/>
    <col min="13" max="13" width="0.6640625" style="1" customWidth="1"/>
    <col min="14" max="14" width="13.21875" style="1" customWidth="1"/>
    <col min="15" max="15" width="133.5546875" style="31" bestFit="1" customWidth="1"/>
    <col min="16" max="17" width="9" style="1"/>
    <col min="18" max="18" width="9" style="1" customWidth="1"/>
    <col min="19" max="16384" width="9" style="1"/>
  </cols>
  <sheetData>
    <row r="2" spans="2:15" x14ac:dyDescent="0.4">
      <c r="B2" s="52" t="s">
        <v>0</v>
      </c>
      <c r="C2" s="25"/>
      <c r="D2" s="25"/>
      <c r="E2" s="25"/>
      <c r="F2" s="25"/>
      <c r="G2" s="25"/>
      <c r="H2" s="25"/>
      <c r="I2" s="25"/>
      <c r="J2" s="25"/>
      <c r="K2" s="25"/>
      <c r="L2" s="25"/>
    </row>
    <row r="3" spans="2:15" x14ac:dyDescent="0.4">
      <c r="B3" s="32" t="s">
        <v>1</v>
      </c>
      <c r="C3" s="26"/>
      <c r="D3" s="26"/>
      <c r="E3" s="26"/>
      <c r="F3" s="26"/>
      <c r="G3" s="26"/>
      <c r="H3" s="26"/>
      <c r="I3" s="26"/>
      <c r="J3" s="26"/>
      <c r="K3" s="26"/>
      <c r="L3" s="26"/>
      <c r="M3" s="3"/>
      <c r="N3" s="3"/>
      <c r="O3" s="60" t="s">
        <v>2</v>
      </c>
    </row>
    <row r="4" spans="2:15" x14ac:dyDescent="0.4">
      <c r="B4" s="27"/>
      <c r="C4" s="25" t="s">
        <v>3</v>
      </c>
      <c r="D4" s="25"/>
      <c r="E4" s="21" t="s">
        <v>204</v>
      </c>
      <c r="F4" s="15"/>
      <c r="G4" s="2"/>
      <c r="H4" s="2"/>
      <c r="I4" s="25"/>
      <c r="J4" s="25"/>
      <c r="K4" s="25"/>
      <c r="L4" s="25"/>
      <c r="O4" s="23" t="s">
        <v>4</v>
      </c>
    </row>
    <row r="5" spans="2:15" x14ac:dyDescent="0.4">
      <c r="B5" s="27"/>
      <c r="C5" s="25" t="s">
        <v>5</v>
      </c>
      <c r="D5" s="25"/>
      <c r="E5" s="21" t="s">
        <v>205</v>
      </c>
      <c r="F5" s="15"/>
      <c r="G5" s="25"/>
      <c r="H5" s="25"/>
      <c r="I5" s="25"/>
      <c r="J5" s="25"/>
      <c r="K5" s="25"/>
      <c r="L5" s="25"/>
      <c r="O5" s="23"/>
    </row>
    <row r="6" spans="2:15" x14ac:dyDescent="0.4">
      <c r="B6" s="27"/>
      <c r="C6" s="25" t="s">
        <v>6</v>
      </c>
      <c r="D6" s="25"/>
      <c r="E6" s="21" t="s">
        <v>206</v>
      </c>
      <c r="F6" s="15"/>
      <c r="G6" s="25"/>
      <c r="H6" s="25"/>
      <c r="I6" s="25"/>
      <c r="J6" s="25"/>
      <c r="K6" s="25"/>
      <c r="L6" s="25"/>
      <c r="O6" s="23"/>
    </row>
    <row r="7" spans="2:15" x14ac:dyDescent="0.4">
      <c r="B7" s="27"/>
      <c r="C7" s="25" t="s">
        <v>7</v>
      </c>
      <c r="D7" s="25"/>
      <c r="E7" s="21" t="s">
        <v>207</v>
      </c>
      <c r="F7" s="15"/>
      <c r="G7" s="25"/>
      <c r="H7" s="25"/>
      <c r="I7" s="25"/>
      <c r="J7" s="25"/>
      <c r="K7" s="25"/>
      <c r="L7" s="25"/>
      <c r="O7" s="23"/>
    </row>
    <row r="8" spans="2:15" x14ac:dyDescent="0.4">
      <c r="B8" s="27"/>
      <c r="C8" s="25" t="s">
        <v>8</v>
      </c>
      <c r="D8" s="25"/>
      <c r="E8" s="21" t="s">
        <v>208</v>
      </c>
      <c r="F8" s="15" t="s">
        <v>9</v>
      </c>
      <c r="G8" s="25"/>
      <c r="H8" s="25"/>
      <c r="I8" s="25"/>
      <c r="J8" s="25"/>
      <c r="K8" s="25"/>
      <c r="L8" s="25"/>
      <c r="O8" s="23"/>
    </row>
    <row r="9" spans="2:15" x14ac:dyDescent="0.4">
      <c r="B9" s="27"/>
      <c r="C9" s="25" t="s">
        <v>10</v>
      </c>
      <c r="D9" s="25"/>
      <c r="E9" s="21" t="s">
        <v>209</v>
      </c>
      <c r="F9" s="25" t="s">
        <v>11</v>
      </c>
      <c r="G9" s="25"/>
      <c r="H9" s="25"/>
      <c r="I9" s="25"/>
      <c r="J9" s="25"/>
      <c r="K9" s="25"/>
      <c r="L9" s="25"/>
      <c r="O9" s="23"/>
    </row>
    <row r="10" spans="2:15" x14ac:dyDescent="0.4">
      <c r="B10" s="27"/>
      <c r="C10" s="25" t="s">
        <v>12</v>
      </c>
      <c r="D10" s="25"/>
      <c r="E10" s="21" t="s">
        <v>212</v>
      </c>
      <c r="F10" s="25" t="s">
        <v>11</v>
      </c>
      <c r="G10" s="25"/>
      <c r="H10" s="25"/>
      <c r="I10" s="25"/>
      <c r="J10" s="25"/>
      <c r="K10" s="25"/>
      <c r="L10" s="25"/>
      <c r="O10" s="53" t="s">
        <v>13</v>
      </c>
    </row>
    <row r="11" spans="2:15" x14ac:dyDescent="0.4">
      <c r="B11" s="27"/>
      <c r="C11" s="25" t="s">
        <v>14</v>
      </c>
      <c r="D11" s="25"/>
      <c r="E11" s="21" t="s">
        <v>208</v>
      </c>
      <c r="F11" s="39" t="s">
        <v>15</v>
      </c>
      <c r="G11" s="25"/>
      <c r="H11" s="25"/>
      <c r="I11" s="25"/>
      <c r="J11" s="25"/>
      <c r="K11" s="25"/>
      <c r="L11" s="25"/>
      <c r="O11" s="23"/>
    </row>
    <row r="12" spans="2:15" x14ac:dyDescent="0.4">
      <c r="B12" s="27"/>
      <c r="C12" s="25" t="s">
        <v>16</v>
      </c>
      <c r="D12" s="25"/>
      <c r="E12" s="21" t="s">
        <v>168</v>
      </c>
      <c r="F12" s="15" t="s">
        <v>300</v>
      </c>
      <c r="G12" s="25"/>
      <c r="H12" s="25"/>
      <c r="I12" s="25"/>
      <c r="J12" s="25"/>
      <c r="K12" s="25"/>
      <c r="L12" s="25"/>
      <c r="O12" s="23" t="s">
        <v>17</v>
      </c>
    </row>
    <row r="13" spans="2:15" x14ac:dyDescent="0.4">
      <c r="B13" s="27"/>
      <c r="C13" s="25" t="s">
        <v>18</v>
      </c>
      <c r="D13" s="25"/>
      <c r="E13" s="21" t="s">
        <v>213</v>
      </c>
      <c r="F13" s="15"/>
      <c r="G13" s="25"/>
      <c r="H13" s="25"/>
      <c r="I13" s="25"/>
      <c r="J13" s="25"/>
      <c r="K13" s="25"/>
      <c r="L13" s="25"/>
      <c r="O13" s="23"/>
    </row>
    <row r="14" spans="2:15" x14ac:dyDescent="0.4">
      <c r="B14" s="27"/>
      <c r="C14" s="25" t="s">
        <v>19</v>
      </c>
      <c r="D14" s="25"/>
      <c r="E14" s="42" t="s">
        <v>214</v>
      </c>
      <c r="F14" s="15"/>
      <c r="G14" s="28"/>
      <c r="H14" s="28"/>
      <c r="I14" s="15"/>
      <c r="J14" s="28"/>
      <c r="K14" s="15"/>
      <c r="L14" s="25"/>
      <c r="O14" s="23"/>
    </row>
    <row r="15" spans="2:15" x14ac:dyDescent="0.4">
      <c r="B15" s="27"/>
      <c r="C15" s="25" t="s">
        <v>20</v>
      </c>
      <c r="D15" s="25"/>
      <c r="E15" s="21" t="s">
        <v>211</v>
      </c>
      <c r="F15" s="15"/>
      <c r="G15" s="28"/>
      <c r="H15" s="28"/>
      <c r="I15" s="15"/>
      <c r="J15" s="28"/>
      <c r="K15" s="15"/>
      <c r="L15" s="25"/>
      <c r="O15" s="23" t="s">
        <v>21</v>
      </c>
    </row>
    <row r="16" spans="2:15" x14ac:dyDescent="0.4">
      <c r="B16" s="27"/>
      <c r="C16" s="25" t="s">
        <v>22</v>
      </c>
      <c r="D16" s="25"/>
      <c r="E16" s="42" t="s">
        <v>210</v>
      </c>
      <c r="F16" s="15"/>
      <c r="G16" s="25"/>
      <c r="H16" s="25"/>
      <c r="I16" s="25"/>
      <c r="J16" s="25"/>
      <c r="K16" s="25"/>
      <c r="L16" s="25"/>
      <c r="O16" s="23"/>
    </row>
    <row r="17" spans="2:15" x14ac:dyDescent="0.4">
      <c r="B17" s="27"/>
      <c r="C17" s="25" t="s">
        <v>23</v>
      </c>
      <c r="D17" s="25"/>
      <c r="E17" s="42" t="s">
        <v>215</v>
      </c>
      <c r="F17" s="15"/>
      <c r="G17" s="25"/>
      <c r="H17" s="25"/>
      <c r="I17" s="25"/>
      <c r="J17" s="25"/>
      <c r="K17" s="25"/>
      <c r="L17" s="25"/>
      <c r="O17" s="23"/>
    </row>
    <row r="18" spans="2:15" x14ac:dyDescent="0.4">
      <c r="B18" s="27"/>
      <c r="C18" s="25" t="s">
        <v>24</v>
      </c>
      <c r="D18" s="25"/>
      <c r="E18" s="15"/>
      <c r="F18" s="15"/>
      <c r="G18" s="25"/>
      <c r="H18" s="25"/>
      <c r="I18" s="25"/>
      <c r="J18" s="25"/>
      <c r="K18" s="25"/>
      <c r="L18" s="25"/>
      <c r="O18" s="23" t="s">
        <v>25</v>
      </c>
    </row>
    <row r="19" spans="2:15" x14ac:dyDescent="0.4">
      <c r="B19" s="27"/>
      <c r="C19" s="47" t="s">
        <v>26</v>
      </c>
      <c r="D19" s="47"/>
      <c r="E19" s="48" t="s">
        <v>27</v>
      </c>
      <c r="F19" s="48"/>
      <c r="G19" s="36" t="s">
        <v>169</v>
      </c>
      <c r="H19" s="47" t="s">
        <v>300</v>
      </c>
      <c r="I19" s="47"/>
      <c r="J19" s="47"/>
      <c r="K19" s="47"/>
      <c r="L19" s="49"/>
      <c r="O19" s="23"/>
    </row>
    <row r="20" spans="2:15" x14ac:dyDescent="0.4">
      <c r="B20" s="27"/>
      <c r="C20" s="25"/>
      <c r="D20" s="25"/>
      <c r="E20" s="15"/>
      <c r="F20" s="15"/>
      <c r="G20" s="25"/>
      <c r="H20" s="25"/>
      <c r="I20" s="25"/>
      <c r="J20" s="25"/>
      <c r="K20" s="25"/>
      <c r="L20" s="35"/>
      <c r="O20" s="23"/>
    </row>
    <row r="21" spans="2:15" x14ac:dyDescent="0.4">
      <c r="B21" s="27"/>
      <c r="C21" s="25"/>
      <c r="D21" s="25"/>
      <c r="E21" s="15" t="s">
        <v>28</v>
      </c>
      <c r="F21" s="15"/>
      <c r="G21" s="25"/>
      <c r="H21" s="25"/>
      <c r="I21" s="25"/>
      <c r="J21" s="25"/>
      <c r="K21" s="25"/>
      <c r="L21" s="25"/>
      <c r="O21" s="23"/>
    </row>
    <row r="22" spans="2:15" x14ac:dyDescent="0.4">
      <c r="B22" s="27"/>
      <c r="C22" s="25"/>
      <c r="D22" s="25"/>
      <c r="E22" s="15" t="s">
        <v>29</v>
      </c>
      <c r="F22" s="15"/>
      <c r="G22" s="25"/>
      <c r="H22" s="25"/>
      <c r="I22" s="25"/>
      <c r="J22" s="25"/>
      <c r="K22" s="25"/>
      <c r="L22" s="35"/>
      <c r="O22" s="23"/>
    </row>
    <row r="23" spans="2:15" x14ac:dyDescent="0.4">
      <c r="B23" s="27"/>
      <c r="C23" s="25"/>
      <c r="D23" s="25"/>
      <c r="E23" s="15" t="s">
        <v>189</v>
      </c>
      <c r="F23" s="15"/>
      <c r="G23" s="105"/>
      <c r="H23" s="105"/>
      <c r="I23" s="105"/>
      <c r="J23" s="25"/>
      <c r="K23" s="25"/>
      <c r="L23" s="35"/>
      <c r="O23" s="23"/>
    </row>
    <row r="24" spans="2:15" ht="38.75" customHeight="1" x14ac:dyDescent="0.4">
      <c r="B24" s="27"/>
      <c r="C24" s="25"/>
      <c r="D24" s="25"/>
      <c r="E24" s="156" t="s">
        <v>30</v>
      </c>
      <c r="F24" s="156"/>
      <c r="G24" s="156"/>
      <c r="H24" s="156"/>
      <c r="I24" s="156"/>
      <c r="J24" s="156"/>
      <c r="K24" s="156"/>
      <c r="L24" s="156"/>
      <c r="O24" s="23"/>
    </row>
    <row r="25" spans="2:15" x14ac:dyDescent="0.4">
      <c r="B25" s="27"/>
      <c r="C25" s="25"/>
      <c r="D25" s="25"/>
      <c r="E25" s="15" t="s">
        <v>31</v>
      </c>
      <c r="F25" s="15"/>
      <c r="G25" s="25"/>
      <c r="H25" s="25"/>
      <c r="I25" s="25"/>
      <c r="J25" s="25"/>
      <c r="K25" s="25"/>
      <c r="L25" s="35"/>
      <c r="O25" s="23"/>
    </row>
    <row r="26" spans="2:15" x14ac:dyDescent="0.4">
      <c r="B26" s="27"/>
      <c r="C26" s="25"/>
      <c r="D26" s="25"/>
      <c r="E26" s="15" t="s">
        <v>32</v>
      </c>
      <c r="F26" s="15"/>
      <c r="G26" s="25"/>
      <c r="H26" s="25"/>
      <c r="I26" s="25"/>
      <c r="J26" s="25"/>
      <c r="K26" s="25"/>
      <c r="L26" s="35"/>
      <c r="O26" s="103" t="s">
        <v>180</v>
      </c>
    </row>
    <row r="27" spans="2:15" x14ac:dyDescent="0.4">
      <c r="B27" s="27"/>
      <c r="C27" s="25"/>
      <c r="D27" s="25"/>
      <c r="E27" s="15" t="s">
        <v>33</v>
      </c>
      <c r="F27" s="15"/>
      <c r="G27" s="25"/>
      <c r="H27" s="25"/>
      <c r="I27" s="25"/>
      <c r="J27" s="25"/>
      <c r="K27" s="25"/>
      <c r="L27" s="25"/>
      <c r="O27" s="23"/>
    </row>
    <row r="28" spans="2:15" x14ac:dyDescent="0.4">
      <c r="B28" s="27"/>
      <c r="C28" s="43"/>
      <c r="D28" s="43"/>
      <c r="E28" s="44"/>
      <c r="F28" s="45"/>
      <c r="G28" s="43"/>
      <c r="H28" s="43"/>
      <c r="I28" s="43"/>
      <c r="J28" s="43"/>
      <c r="K28" s="43"/>
      <c r="L28" s="46"/>
      <c r="O28" s="23"/>
    </row>
    <row r="29" spans="2:15" x14ac:dyDescent="0.4">
      <c r="B29" s="27"/>
      <c r="C29" s="47" t="s">
        <v>34</v>
      </c>
      <c r="D29" s="47"/>
      <c r="E29" s="61" t="s">
        <v>35</v>
      </c>
      <c r="F29" s="48"/>
      <c r="G29" s="36" t="s">
        <v>169</v>
      </c>
      <c r="H29" s="47" t="s">
        <v>300</v>
      </c>
      <c r="I29" s="47"/>
      <c r="J29" s="47"/>
      <c r="K29" s="47"/>
      <c r="L29" s="47"/>
      <c r="O29" s="23"/>
    </row>
    <row r="30" spans="2:15" x14ac:dyDescent="0.4">
      <c r="B30" s="27"/>
      <c r="C30" s="25"/>
      <c r="D30" s="25"/>
      <c r="E30" s="15" t="s">
        <v>36</v>
      </c>
      <c r="F30" s="15"/>
      <c r="G30" s="25"/>
      <c r="H30" s="25"/>
      <c r="I30" s="25"/>
      <c r="J30" s="25"/>
      <c r="K30" s="25"/>
      <c r="L30" s="35"/>
      <c r="O30" s="23"/>
    </row>
    <row r="31" spans="2:15" x14ac:dyDescent="0.4">
      <c r="B31" s="27"/>
      <c r="C31" s="25"/>
      <c r="D31" s="25"/>
      <c r="E31" s="15"/>
      <c r="F31" s="15"/>
      <c r="G31" s="25"/>
      <c r="H31" s="25"/>
      <c r="I31" s="25"/>
      <c r="J31" s="25"/>
      <c r="K31" s="25"/>
      <c r="L31" s="35"/>
      <c r="O31" s="23"/>
    </row>
    <row r="32" spans="2:15" x14ac:dyDescent="0.4">
      <c r="B32" s="27"/>
      <c r="C32" s="25"/>
      <c r="D32" s="25"/>
      <c r="E32" s="15" t="s">
        <v>37</v>
      </c>
      <c r="F32" s="15"/>
      <c r="G32" s="25"/>
      <c r="H32" s="25"/>
      <c r="I32" s="25"/>
      <c r="J32" s="25"/>
      <c r="K32" s="25"/>
      <c r="L32" s="35"/>
      <c r="O32" s="23"/>
    </row>
    <row r="33" spans="2:15" x14ac:dyDescent="0.4">
      <c r="B33" s="27"/>
      <c r="C33" s="25"/>
      <c r="D33" s="25"/>
      <c r="E33" s="15" t="s">
        <v>38</v>
      </c>
      <c r="F33" s="15"/>
      <c r="G33" s="25"/>
      <c r="H33" s="25"/>
      <c r="I33" s="25"/>
      <c r="J33" s="25"/>
      <c r="K33" s="25"/>
      <c r="L33" s="25"/>
      <c r="O33" s="23"/>
    </row>
    <row r="34" spans="2:15" x14ac:dyDescent="0.4">
      <c r="B34" s="27"/>
      <c r="C34" s="25"/>
      <c r="D34" s="25"/>
      <c r="E34" s="15" t="s">
        <v>39</v>
      </c>
      <c r="F34" s="15"/>
      <c r="G34" s="25"/>
      <c r="H34" s="25"/>
      <c r="I34" s="25"/>
      <c r="J34" s="25"/>
      <c r="K34" s="25"/>
      <c r="L34" s="35"/>
      <c r="O34" s="23"/>
    </row>
    <row r="35" spans="2:15" x14ac:dyDescent="0.4">
      <c r="B35" s="27"/>
      <c r="C35" s="25"/>
      <c r="D35" s="25"/>
      <c r="E35" s="15" t="s">
        <v>40</v>
      </c>
      <c r="F35" s="15"/>
      <c r="G35" s="25"/>
      <c r="H35" s="25"/>
      <c r="I35" s="25"/>
      <c r="J35" s="25"/>
      <c r="K35" s="25"/>
      <c r="L35" s="25"/>
      <c r="O35" s="23"/>
    </row>
    <row r="36" spans="2:15" x14ac:dyDescent="0.4">
      <c r="B36" s="27"/>
      <c r="C36" s="25"/>
      <c r="D36" s="25"/>
      <c r="E36" s="15" t="s">
        <v>41</v>
      </c>
      <c r="F36" s="15"/>
      <c r="G36" s="25"/>
      <c r="H36" s="25"/>
      <c r="I36" s="25"/>
      <c r="J36" s="25"/>
      <c r="K36" s="25"/>
      <c r="L36" s="35"/>
      <c r="O36" s="23"/>
    </row>
    <row r="37" spans="2:15" x14ac:dyDescent="0.4">
      <c r="B37" s="27"/>
      <c r="C37" s="25"/>
      <c r="D37" s="25"/>
      <c r="E37" s="15" t="s">
        <v>42</v>
      </c>
      <c r="F37" s="15"/>
      <c r="G37" s="25"/>
      <c r="H37" s="25"/>
      <c r="I37" s="25"/>
      <c r="J37" s="25"/>
      <c r="K37" s="25"/>
      <c r="L37" s="25"/>
      <c r="O37" s="23"/>
    </row>
    <row r="38" spans="2:15" x14ac:dyDescent="0.4">
      <c r="B38" s="27"/>
      <c r="C38" s="43"/>
      <c r="D38" s="43"/>
      <c r="E38" s="50"/>
      <c r="F38" s="50"/>
      <c r="G38" s="43"/>
      <c r="H38" s="43"/>
      <c r="I38" s="43"/>
      <c r="J38" s="43"/>
      <c r="K38" s="43"/>
      <c r="L38" s="43"/>
      <c r="O38" s="23"/>
    </row>
    <row r="39" spans="2:15" ht="18.55" customHeight="1" x14ac:dyDescent="0.4">
      <c r="B39" s="27"/>
      <c r="C39" s="47" t="s">
        <v>43</v>
      </c>
      <c r="D39" s="47"/>
      <c r="E39" s="48" t="s">
        <v>44</v>
      </c>
      <c r="F39" s="48"/>
      <c r="G39" s="36" t="s">
        <v>169</v>
      </c>
      <c r="H39" s="47" t="s">
        <v>300</v>
      </c>
      <c r="I39" s="47"/>
      <c r="J39" s="47"/>
      <c r="K39" s="47"/>
      <c r="L39" s="47"/>
      <c r="O39" s="64" t="s">
        <v>45</v>
      </c>
    </row>
    <row r="40" spans="2:15" x14ac:dyDescent="0.4">
      <c r="B40" s="27"/>
      <c r="C40" s="25"/>
      <c r="D40" s="25"/>
      <c r="E40" s="39" t="s">
        <v>46</v>
      </c>
      <c r="F40" s="15"/>
      <c r="G40" s="25"/>
      <c r="H40" s="25"/>
      <c r="I40" s="25"/>
      <c r="J40" s="25"/>
      <c r="K40" s="25"/>
      <c r="L40" s="25"/>
      <c r="O40" s="65" t="s">
        <v>47</v>
      </c>
    </row>
    <row r="41" spans="2:15" x14ac:dyDescent="0.4">
      <c r="B41" s="27"/>
      <c r="C41" s="25"/>
      <c r="D41" s="25"/>
      <c r="E41" s="57" t="s">
        <v>48</v>
      </c>
      <c r="F41" s="141" t="s">
        <v>297</v>
      </c>
      <c r="G41" s="142"/>
      <c r="H41" s="51" t="s">
        <v>49</v>
      </c>
      <c r="I41" s="116" t="s">
        <v>261</v>
      </c>
      <c r="J41" s="51" t="s">
        <v>50</v>
      </c>
      <c r="K41" s="144" t="s">
        <v>262</v>
      </c>
      <c r="L41" s="144"/>
      <c r="O41" s="64"/>
    </row>
    <row r="42" spans="2:15" x14ac:dyDescent="0.4">
      <c r="B42" s="27"/>
      <c r="C42" s="25"/>
      <c r="D42" s="25"/>
      <c r="E42" s="57" t="s">
        <v>48</v>
      </c>
      <c r="F42" s="141" t="s">
        <v>299</v>
      </c>
      <c r="G42" s="142"/>
      <c r="H42" s="51" t="s">
        <v>49</v>
      </c>
      <c r="I42" s="116" t="s">
        <v>263</v>
      </c>
      <c r="J42" s="51" t="s">
        <v>50</v>
      </c>
      <c r="K42" s="144" t="s">
        <v>264</v>
      </c>
      <c r="L42" s="144"/>
      <c r="O42" s="64"/>
    </row>
    <row r="43" spans="2:15" x14ac:dyDescent="0.4">
      <c r="B43" s="27"/>
      <c r="C43" s="25"/>
      <c r="D43" s="25"/>
      <c r="E43" s="57" t="s">
        <v>48</v>
      </c>
      <c r="F43" s="141"/>
      <c r="G43" s="142"/>
      <c r="H43" s="51" t="s">
        <v>49</v>
      </c>
      <c r="I43" s="116"/>
      <c r="J43" s="51" t="s">
        <v>50</v>
      </c>
      <c r="K43" s="144"/>
      <c r="L43" s="144"/>
      <c r="O43" s="64"/>
    </row>
    <row r="44" spans="2:15" x14ac:dyDescent="0.4">
      <c r="B44" s="27"/>
      <c r="C44" s="25"/>
      <c r="D44" s="25"/>
      <c r="E44" s="56" t="s">
        <v>51</v>
      </c>
      <c r="F44" s="66"/>
      <c r="G44" s="25"/>
      <c r="H44" s="25"/>
      <c r="I44" s="25"/>
      <c r="J44" s="25"/>
      <c r="K44" s="25"/>
      <c r="L44" s="25"/>
      <c r="O44" s="64"/>
    </row>
    <row r="45" spans="2:15" x14ac:dyDescent="0.4">
      <c r="B45" s="27"/>
      <c r="C45" s="25"/>
      <c r="D45" s="25"/>
      <c r="E45" s="56"/>
      <c r="F45" s="66"/>
      <c r="G45" s="25"/>
      <c r="H45" s="25"/>
      <c r="I45" s="25"/>
      <c r="J45" s="25"/>
      <c r="K45" s="25"/>
      <c r="L45" s="25"/>
      <c r="O45" s="64"/>
    </row>
    <row r="46" spans="2:15" x14ac:dyDescent="0.4">
      <c r="B46" s="27"/>
      <c r="C46" s="47" t="s">
        <v>52</v>
      </c>
      <c r="D46" s="47"/>
      <c r="E46" s="48"/>
      <c r="F46" s="48"/>
      <c r="G46" s="47"/>
      <c r="H46" s="47"/>
      <c r="I46" s="47"/>
      <c r="J46" s="47"/>
      <c r="K46" s="47"/>
      <c r="L46" s="47"/>
      <c r="M46" s="84"/>
      <c r="N46" s="19"/>
      <c r="O46" s="143" t="s">
        <v>53</v>
      </c>
    </row>
    <row r="47" spans="2:15" ht="18.55" customHeight="1" x14ac:dyDescent="0.4">
      <c r="B47" s="27"/>
      <c r="C47" s="25"/>
      <c r="D47" s="25"/>
      <c r="E47" s="15"/>
      <c r="F47" s="15"/>
      <c r="G47" s="25"/>
      <c r="H47" s="25"/>
      <c r="I47" s="25"/>
      <c r="J47" s="25"/>
      <c r="K47" s="25"/>
      <c r="L47" s="25"/>
      <c r="O47" s="143"/>
    </row>
    <row r="48" spans="2:15" x14ac:dyDescent="0.4">
      <c r="B48" s="27"/>
      <c r="C48" s="25" t="s">
        <v>54</v>
      </c>
      <c r="D48" s="25"/>
      <c r="E48" s="15"/>
      <c r="F48" s="15" t="s">
        <v>55</v>
      </c>
      <c r="G48" s="144" t="s">
        <v>265</v>
      </c>
      <c r="H48" s="144"/>
      <c r="I48" s="144"/>
      <c r="J48" s="25"/>
      <c r="K48" s="25"/>
      <c r="L48" s="25"/>
      <c r="O48" s="143"/>
    </row>
    <row r="49" spans="2:15" x14ac:dyDescent="0.4">
      <c r="B49" s="27"/>
      <c r="C49" s="25" t="s">
        <v>56</v>
      </c>
      <c r="D49" s="25"/>
      <c r="E49" s="15"/>
      <c r="F49" s="15" t="s">
        <v>55</v>
      </c>
      <c r="G49" s="144" t="s">
        <v>266</v>
      </c>
      <c r="H49" s="144"/>
      <c r="I49" s="144"/>
      <c r="J49" s="25"/>
      <c r="K49" s="25"/>
      <c r="L49" s="25"/>
      <c r="O49" s="143"/>
    </row>
    <row r="50" spans="2:15" x14ac:dyDescent="0.4">
      <c r="B50" s="27"/>
      <c r="C50" s="25" t="s">
        <v>57</v>
      </c>
      <c r="D50" s="25"/>
      <c r="E50" s="15"/>
      <c r="F50" s="15" t="s">
        <v>55</v>
      </c>
      <c r="G50" s="144"/>
      <c r="H50" s="144"/>
      <c r="I50" s="144"/>
      <c r="J50" s="25"/>
      <c r="K50" s="25"/>
      <c r="L50" s="25"/>
      <c r="O50" s="143"/>
    </row>
    <row r="51" spans="2:15" ht="5.0999999999999996" customHeight="1" x14ac:dyDescent="0.4">
      <c r="B51" s="27"/>
      <c r="C51" s="25"/>
      <c r="D51" s="25"/>
      <c r="E51" s="2"/>
      <c r="F51" s="2"/>
      <c r="G51" s="2"/>
      <c r="H51" s="2"/>
      <c r="I51" s="2"/>
      <c r="J51" s="2"/>
      <c r="K51" s="2"/>
      <c r="L51" s="2"/>
      <c r="O51" s="143"/>
    </row>
    <row r="52" spans="2:15" ht="40.25" customHeight="1" x14ac:dyDescent="0.4">
      <c r="B52" s="4"/>
      <c r="C52" s="1" t="s">
        <v>58</v>
      </c>
      <c r="E52" s="185" t="s">
        <v>267</v>
      </c>
      <c r="F52" s="186"/>
      <c r="G52" s="186"/>
      <c r="H52" s="186"/>
      <c r="I52" s="186"/>
      <c r="J52" s="186"/>
      <c r="K52" s="186"/>
      <c r="L52" s="187"/>
      <c r="O52" s="143"/>
    </row>
    <row r="53" spans="2:15" ht="18.7" customHeight="1" x14ac:dyDescent="0.4">
      <c r="B53" s="4"/>
      <c r="E53" s="15"/>
      <c r="F53" s="15"/>
      <c r="O53" s="23"/>
    </row>
    <row r="54" spans="2:15" ht="18.7" customHeight="1" x14ac:dyDescent="0.4">
      <c r="B54" s="4"/>
      <c r="C54" s="9" t="s">
        <v>59</v>
      </c>
      <c r="E54" s="15"/>
      <c r="F54" s="15" t="s">
        <v>55</v>
      </c>
      <c r="G54" s="153" t="s">
        <v>269</v>
      </c>
      <c r="H54" s="153"/>
      <c r="I54" s="153"/>
      <c r="O54" s="143" t="s">
        <v>60</v>
      </c>
    </row>
    <row r="55" spans="2:15" ht="18.7" customHeight="1" x14ac:dyDescent="0.4">
      <c r="B55" s="4"/>
      <c r="C55" s="9" t="s">
        <v>61</v>
      </c>
      <c r="E55" s="15"/>
      <c r="F55" s="15" t="s">
        <v>55</v>
      </c>
      <c r="G55" s="154" t="s">
        <v>269</v>
      </c>
      <c r="H55" s="154"/>
      <c r="I55" s="154"/>
      <c r="O55" s="143"/>
    </row>
    <row r="56" spans="2:15" ht="18.7" customHeight="1" x14ac:dyDescent="0.4">
      <c r="B56" s="4"/>
      <c r="C56" s="9" t="s">
        <v>62</v>
      </c>
      <c r="E56" s="15"/>
      <c r="F56" s="15" t="s">
        <v>55</v>
      </c>
      <c r="G56" s="157" t="s">
        <v>268</v>
      </c>
      <c r="H56" s="158"/>
      <c r="I56" s="159"/>
      <c r="O56" s="143"/>
    </row>
    <row r="57" spans="2:15" ht="5.0999999999999996" customHeight="1" x14ac:dyDescent="0.4">
      <c r="B57" s="4"/>
      <c r="E57" s="2"/>
      <c r="F57" s="2"/>
      <c r="G57" s="2"/>
      <c r="H57" s="2"/>
      <c r="I57" s="29"/>
      <c r="J57" s="29"/>
      <c r="K57" s="29"/>
      <c r="L57" s="29"/>
      <c r="O57" s="143"/>
    </row>
    <row r="58" spans="2:15" ht="40.25" customHeight="1" x14ac:dyDescent="0.4">
      <c r="B58" s="4"/>
      <c r="C58" s="1" t="s">
        <v>63</v>
      </c>
      <c r="E58" s="188" t="s">
        <v>270</v>
      </c>
      <c r="F58" s="189"/>
      <c r="G58" s="189"/>
      <c r="H58" s="189"/>
      <c r="I58" s="189"/>
      <c r="J58" s="189"/>
      <c r="K58" s="189"/>
      <c r="L58" s="190"/>
      <c r="O58" s="143"/>
    </row>
    <row r="59" spans="2:15" x14ac:dyDescent="0.4">
      <c r="B59" s="4"/>
      <c r="E59" s="15"/>
      <c r="F59" s="15"/>
      <c r="O59" s="23"/>
    </row>
    <row r="60" spans="2:15" ht="18.7" customHeight="1" x14ac:dyDescent="0.4">
      <c r="B60" s="4"/>
      <c r="C60" s="1" t="s">
        <v>64</v>
      </c>
      <c r="E60" s="15"/>
      <c r="F60" s="15"/>
      <c r="J60" s="182"/>
      <c r="K60" s="183"/>
      <c r="L60" s="184"/>
      <c r="O60" s="23"/>
    </row>
    <row r="61" spans="2:15" ht="18.7" customHeight="1" x14ac:dyDescent="0.4">
      <c r="B61" s="4"/>
      <c r="C61" s="1" t="s">
        <v>65</v>
      </c>
      <c r="E61" s="15"/>
      <c r="G61" s="62"/>
      <c r="O61" s="23" t="s">
        <v>66</v>
      </c>
    </row>
    <row r="62" spans="2:15" ht="18.7" customHeight="1" x14ac:dyDescent="0.4">
      <c r="B62" s="4"/>
      <c r="C62" s="1" t="s">
        <v>67</v>
      </c>
      <c r="E62" s="15"/>
      <c r="F62" s="15"/>
      <c r="O62" s="63" t="s">
        <v>68</v>
      </c>
    </row>
    <row r="63" spans="2:15" x14ac:dyDescent="0.4">
      <c r="B63" s="4"/>
      <c r="O63" s="23"/>
    </row>
    <row r="64" spans="2:15" x14ac:dyDescent="0.4">
      <c r="B64" s="58" t="s">
        <v>69</v>
      </c>
      <c r="C64" s="14"/>
      <c r="D64" s="14"/>
      <c r="E64" s="14"/>
      <c r="F64" s="14"/>
      <c r="G64" s="14"/>
      <c r="H64" s="14"/>
      <c r="I64" s="14"/>
      <c r="J64" s="14"/>
      <c r="K64" s="14"/>
      <c r="L64" s="14"/>
      <c r="M64" s="14"/>
      <c r="N64" s="14"/>
      <c r="O64" s="23"/>
    </row>
    <row r="65" spans="2:15" x14ac:dyDescent="0.4">
      <c r="B65" s="33"/>
      <c r="C65" s="1" t="s">
        <v>70</v>
      </c>
      <c r="O65" s="53" t="s">
        <v>71</v>
      </c>
    </row>
    <row r="66" spans="2:15" ht="0.7" customHeight="1" x14ac:dyDescent="0.4">
      <c r="B66" s="13"/>
      <c r="C66" s="119"/>
      <c r="D66" s="119"/>
      <c r="E66" s="119"/>
      <c r="F66" s="119"/>
      <c r="O66" s="23"/>
    </row>
    <row r="67" spans="2:15" ht="18.7" customHeight="1" x14ac:dyDescent="0.4">
      <c r="B67" s="13"/>
      <c r="E67" s="15"/>
      <c r="F67" s="15"/>
      <c r="O67" s="23"/>
    </row>
    <row r="68" spans="2:15" ht="18.7" customHeight="1" x14ac:dyDescent="0.4">
      <c r="B68" s="13"/>
      <c r="E68" s="15"/>
      <c r="F68" s="15"/>
      <c r="O68" s="23"/>
    </row>
    <row r="69" spans="2:15" ht="23.1" customHeight="1" x14ac:dyDescent="0.4">
      <c r="B69" s="13"/>
      <c r="C69" s="157"/>
      <c r="D69" s="158"/>
      <c r="E69" s="158"/>
      <c r="F69" s="158"/>
      <c r="G69" s="158"/>
      <c r="H69" s="158"/>
      <c r="I69" s="158"/>
      <c r="J69" s="158"/>
      <c r="K69" s="158"/>
      <c r="L69" s="159"/>
      <c r="O69" s="23"/>
    </row>
    <row r="70" spans="2:15" ht="18.7" customHeight="1" x14ac:dyDescent="0.4">
      <c r="B70" s="13"/>
      <c r="C70" s="1" t="s">
        <v>72</v>
      </c>
      <c r="O70" s="23"/>
    </row>
    <row r="71" spans="2:15" ht="50.1" customHeight="1" x14ac:dyDescent="0.4">
      <c r="B71" s="13"/>
      <c r="C71" s="136" t="s">
        <v>283</v>
      </c>
      <c r="D71" s="137"/>
      <c r="E71" s="137"/>
      <c r="F71" s="137"/>
      <c r="G71" s="137"/>
      <c r="H71" s="137"/>
      <c r="I71" s="137"/>
      <c r="J71" s="137"/>
      <c r="K71" s="137"/>
      <c r="L71" s="138"/>
      <c r="O71" s="23"/>
    </row>
    <row r="72" spans="2:15" ht="18.7" customHeight="1" x14ac:dyDescent="0.4">
      <c r="B72" s="13"/>
      <c r="C72" s="1" t="s">
        <v>73</v>
      </c>
      <c r="N72" s="106" t="s">
        <v>74</v>
      </c>
      <c r="O72" s="23"/>
    </row>
    <row r="73" spans="2:15" ht="100.2" customHeight="1" x14ac:dyDescent="0.4">
      <c r="B73" s="13"/>
      <c r="C73" s="179" t="s">
        <v>284</v>
      </c>
      <c r="D73" s="180"/>
      <c r="E73" s="180"/>
      <c r="F73" s="180"/>
      <c r="G73" s="180"/>
      <c r="H73" s="180"/>
      <c r="I73" s="180"/>
      <c r="J73" s="180"/>
      <c r="K73" s="180"/>
      <c r="L73" s="181"/>
      <c r="N73" s="106">
        <f>LEN(C73)</f>
        <v>213</v>
      </c>
      <c r="O73" s="113" t="s">
        <v>75</v>
      </c>
    </row>
    <row r="74" spans="2:15" ht="18.7" customHeight="1" x14ac:dyDescent="0.4">
      <c r="B74" s="13"/>
      <c r="C74" s="120" t="s">
        <v>76</v>
      </c>
      <c r="D74" s="120"/>
      <c r="E74" s="120"/>
      <c r="F74" s="120"/>
      <c r="G74" s="120"/>
      <c r="H74" s="120"/>
      <c r="I74" s="120"/>
      <c r="J74" s="120"/>
      <c r="K74" s="120"/>
      <c r="L74" s="120"/>
      <c r="N74" s="107"/>
      <c r="O74" s="23"/>
    </row>
    <row r="75" spans="2:15" ht="86.3" x14ac:dyDescent="0.4">
      <c r="B75" s="13"/>
      <c r="C75" s="179" t="s">
        <v>287</v>
      </c>
      <c r="D75" s="180"/>
      <c r="E75" s="180"/>
      <c r="F75" s="180"/>
      <c r="G75" s="180"/>
      <c r="H75" s="180"/>
      <c r="I75" s="180"/>
      <c r="J75" s="180"/>
      <c r="K75" s="180"/>
      <c r="L75" s="181"/>
      <c r="N75" s="107"/>
      <c r="O75" s="113" t="s">
        <v>77</v>
      </c>
    </row>
    <row r="76" spans="2:15" ht="18.7" customHeight="1" x14ac:dyDescent="0.4">
      <c r="B76" s="13"/>
      <c r="C76" s="121" t="s">
        <v>78</v>
      </c>
      <c r="D76" s="121"/>
      <c r="E76" s="121"/>
      <c r="F76" s="121"/>
      <c r="G76" s="121"/>
      <c r="H76" s="121"/>
      <c r="I76" s="121"/>
      <c r="J76" s="121"/>
      <c r="K76" s="121"/>
      <c r="L76" s="121"/>
      <c r="N76" s="107"/>
      <c r="O76" s="23"/>
    </row>
    <row r="77" spans="2:15" ht="18.7" customHeight="1" x14ac:dyDescent="0.4">
      <c r="B77" s="13"/>
      <c r="C77" s="126" t="s">
        <v>79</v>
      </c>
      <c r="D77" s="126"/>
      <c r="E77" s="126"/>
      <c r="F77" s="126"/>
      <c r="G77" s="126"/>
      <c r="H77" s="126"/>
      <c r="I77" s="126"/>
      <c r="J77" s="126"/>
      <c r="K77" s="126"/>
      <c r="L77" s="126"/>
      <c r="N77" s="106" t="s">
        <v>74</v>
      </c>
      <c r="O77" s="23"/>
    </row>
    <row r="78" spans="2:15" ht="100.2" customHeight="1" x14ac:dyDescent="0.4">
      <c r="B78" s="13"/>
      <c r="C78" s="179" t="s">
        <v>285</v>
      </c>
      <c r="D78" s="180"/>
      <c r="E78" s="180"/>
      <c r="F78" s="180"/>
      <c r="G78" s="180"/>
      <c r="H78" s="180"/>
      <c r="I78" s="180"/>
      <c r="J78" s="180"/>
      <c r="K78" s="180"/>
      <c r="L78" s="181"/>
      <c r="N78" s="106">
        <f>LEN(C78)</f>
        <v>205</v>
      </c>
      <c r="O78" s="104" t="s">
        <v>195</v>
      </c>
    </row>
    <row r="79" spans="2:15" x14ac:dyDescent="0.4">
      <c r="B79" s="13"/>
      <c r="C79" s="122" t="s">
        <v>80</v>
      </c>
      <c r="D79" s="122"/>
      <c r="E79" s="122"/>
      <c r="F79" s="122"/>
      <c r="G79" s="122"/>
      <c r="H79" s="122"/>
      <c r="I79" s="122"/>
      <c r="J79" s="122"/>
      <c r="K79" s="122"/>
      <c r="L79" s="122"/>
      <c r="N79" s="106" t="s">
        <v>74</v>
      </c>
      <c r="O79" s="113"/>
    </row>
    <row r="80" spans="2:15" ht="100.2" customHeight="1" x14ac:dyDescent="0.4">
      <c r="B80" s="13"/>
      <c r="C80" s="179" t="s">
        <v>286</v>
      </c>
      <c r="D80" s="180"/>
      <c r="E80" s="180"/>
      <c r="F80" s="180"/>
      <c r="G80" s="180"/>
      <c r="H80" s="180"/>
      <c r="I80" s="180"/>
      <c r="J80" s="180"/>
      <c r="K80" s="180"/>
      <c r="L80" s="181"/>
      <c r="N80" s="106">
        <f>LEN(C80)</f>
        <v>227</v>
      </c>
      <c r="O80" s="104"/>
    </row>
    <row r="81" spans="1:15" x14ac:dyDescent="0.4">
      <c r="B81" s="13"/>
      <c r="C81" s="121" t="s">
        <v>81</v>
      </c>
      <c r="D81" s="121"/>
      <c r="E81" s="121"/>
      <c r="F81" s="121"/>
      <c r="G81" s="121"/>
      <c r="H81" s="121"/>
      <c r="I81" s="121"/>
      <c r="J81" s="121"/>
      <c r="K81" s="121"/>
      <c r="L81" s="121"/>
      <c r="O81" s="113"/>
    </row>
    <row r="82" spans="1:15" ht="61.5" customHeight="1" x14ac:dyDescent="0.4">
      <c r="B82" s="13"/>
      <c r="C82" s="123" t="s">
        <v>216</v>
      </c>
      <c r="D82" s="124"/>
      <c r="E82" s="124"/>
      <c r="F82" s="124"/>
      <c r="G82" s="124"/>
      <c r="H82" s="124"/>
      <c r="I82" s="124"/>
      <c r="J82" s="124"/>
      <c r="K82" s="124"/>
      <c r="L82" s="125"/>
      <c r="O82" s="113"/>
    </row>
    <row r="83" spans="1:15" ht="18.7" customHeight="1" x14ac:dyDescent="0.4">
      <c r="B83" s="13"/>
      <c r="C83" s="119" t="s">
        <v>82</v>
      </c>
      <c r="D83" s="119"/>
      <c r="E83" s="119"/>
      <c r="F83" s="119"/>
      <c r="G83" s="119"/>
      <c r="H83" s="119"/>
      <c r="I83" s="119"/>
      <c r="J83" s="119"/>
      <c r="K83" s="119"/>
      <c r="L83" s="119"/>
      <c r="O83" s="23"/>
    </row>
    <row r="84" spans="1:15" ht="40.6" customHeight="1" x14ac:dyDescent="0.4">
      <c r="B84" s="13"/>
      <c r="C84" s="179" t="s">
        <v>271</v>
      </c>
      <c r="D84" s="180"/>
      <c r="E84" s="180"/>
      <c r="F84" s="180"/>
      <c r="G84" s="180"/>
      <c r="H84" s="180"/>
      <c r="I84" s="180"/>
      <c r="J84" s="180"/>
      <c r="K84" s="180"/>
      <c r="L84" s="181"/>
      <c r="O84" s="113" t="s">
        <v>83</v>
      </c>
    </row>
    <row r="85" spans="1:15" ht="18.7" customHeight="1" x14ac:dyDescent="0.4">
      <c r="B85" s="13"/>
      <c r="C85" s="121" t="s">
        <v>84</v>
      </c>
      <c r="D85" s="121"/>
      <c r="E85" s="121"/>
      <c r="F85" s="121"/>
      <c r="G85" s="121"/>
      <c r="H85" s="121"/>
      <c r="I85" s="121"/>
      <c r="J85" s="121"/>
      <c r="K85" s="121"/>
      <c r="L85" s="121"/>
      <c r="O85" s="23"/>
    </row>
    <row r="86" spans="1:15" ht="100.2" customHeight="1" x14ac:dyDescent="0.4">
      <c r="B86" s="13"/>
      <c r="C86" s="179" t="s">
        <v>298</v>
      </c>
      <c r="D86" s="180"/>
      <c r="E86" s="180"/>
      <c r="F86" s="180"/>
      <c r="G86" s="180"/>
      <c r="H86" s="180"/>
      <c r="I86" s="180"/>
      <c r="J86" s="180"/>
      <c r="K86" s="180"/>
      <c r="L86" s="181"/>
      <c r="O86" s="113" t="s">
        <v>85</v>
      </c>
    </row>
    <row r="87" spans="1:15" x14ac:dyDescent="0.4">
      <c r="B87" s="13"/>
      <c r="O87" s="23"/>
    </row>
    <row r="88" spans="1:15" x14ac:dyDescent="0.4">
      <c r="B88" s="13"/>
      <c r="O88" s="23"/>
    </row>
    <row r="89" spans="1:15" x14ac:dyDescent="0.4">
      <c r="B89" s="59" t="s">
        <v>86</v>
      </c>
      <c r="C89" s="6"/>
      <c r="D89" s="6"/>
      <c r="E89" s="6"/>
      <c r="F89" s="6"/>
      <c r="G89" s="6"/>
      <c r="H89" s="6"/>
      <c r="I89" s="6"/>
      <c r="J89" s="6"/>
      <c r="K89" s="6"/>
      <c r="L89" s="6"/>
      <c r="M89" s="6"/>
      <c r="N89" s="6"/>
      <c r="O89" s="23"/>
    </row>
    <row r="90" spans="1:15" x14ac:dyDescent="0.4">
      <c r="A90" s="1" t="s">
        <v>87</v>
      </c>
      <c r="B90" s="5" t="s">
        <v>88</v>
      </c>
      <c r="C90" s="112" t="s">
        <v>89</v>
      </c>
      <c r="D90" s="112"/>
      <c r="N90" s="108" t="s">
        <v>74</v>
      </c>
      <c r="O90" s="24"/>
    </row>
    <row r="91" spans="1:15" ht="113.6" customHeight="1" x14ac:dyDescent="0.4">
      <c r="B91" s="5"/>
      <c r="C91" s="132" t="s">
        <v>282</v>
      </c>
      <c r="D91" s="133"/>
      <c r="E91" s="133"/>
      <c r="F91" s="133"/>
      <c r="G91" s="133"/>
      <c r="H91" s="133"/>
      <c r="I91" s="133"/>
      <c r="J91" s="133"/>
      <c r="K91" s="133"/>
      <c r="L91" s="134"/>
      <c r="M91" s="86"/>
      <c r="N91" s="108">
        <f>LEN(C91)</f>
        <v>499</v>
      </c>
      <c r="O91" s="24" t="s">
        <v>90</v>
      </c>
    </row>
    <row r="92" spans="1:15" x14ac:dyDescent="0.4">
      <c r="B92" s="5"/>
      <c r="C92" s="9" t="s">
        <v>91</v>
      </c>
      <c r="D92" s="9"/>
      <c r="N92" s="107"/>
      <c r="O92" s="23"/>
    </row>
    <row r="93" spans="1:15" ht="27.55" customHeight="1" x14ac:dyDescent="0.4">
      <c r="B93" s="5"/>
      <c r="C93" s="128" t="s">
        <v>217</v>
      </c>
      <c r="D93" s="129"/>
      <c r="E93" s="129"/>
      <c r="F93" s="130"/>
      <c r="I93" s="15"/>
      <c r="J93" s="131"/>
      <c r="K93" s="131"/>
      <c r="L93" s="131"/>
      <c r="N93" s="107"/>
      <c r="O93" s="23"/>
    </row>
    <row r="94" spans="1:15" ht="20.25" customHeight="1" x14ac:dyDescent="0.4">
      <c r="B94" s="5"/>
      <c r="C94" s="10" t="s">
        <v>92</v>
      </c>
      <c r="D94" s="10"/>
      <c r="I94" s="15"/>
      <c r="J94" s="114"/>
      <c r="K94" s="114"/>
      <c r="L94" s="114"/>
      <c r="N94" s="108" t="s">
        <v>74</v>
      </c>
      <c r="O94" s="23"/>
    </row>
    <row r="95" spans="1:15" ht="100.2" customHeight="1" x14ac:dyDescent="0.4">
      <c r="B95" s="5"/>
      <c r="C95" s="132" t="s">
        <v>288</v>
      </c>
      <c r="D95" s="133"/>
      <c r="E95" s="133"/>
      <c r="F95" s="133"/>
      <c r="G95" s="133"/>
      <c r="H95" s="133"/>
      <c r="I95" s="133"/>
      <c r="J95" s="133"/>
      <c r="K95" s="133"/>
      <c r="L95" s="134"/>
      <c r="N95" s="108">
        <f>LEN(C95)</f>
        <v>259</v>
      </c>
      <c r="O95" s="55" t="s">
        <v>93</v>
      </c>
    </row>
    <row r="96" spans="1:15" ht="20.25" customHeight="1" x14ac:dyDescent="0.4">
      <c r="B96" s="5"/>
      <c r="C96" s="10" t="s">
        <v>94</v>
      </c>
      <c r="D96" s="10"/>
      <c r="I96" s="15"/>
      <c r="J96" s="114"/>
      <c r="K96" s="114"/>
      <c r="L96" s="114"/>
      <c r="N96" s="108" t="s">
        <v>74</v>
      </c>
      <c r="O96" s="24"/>
    </row>
    <row r="97" spans="2:15" ht="161.5" customHeight="1" x14ac:dyDescent="0.4">
      <c r="B97" s="5"/>
      <c r="C97" s="132" t="s">
        <v>302</v>
      </c>
      <c r="D97" s="133"/>
      <c r="E97" s="133"/>
      <c r="F97" s="133"/>
      <c r="G97" s="133"/>
      <c r="H97" s="133"/>
      <c r="I97" s="133"/>
      <c r="J97" s="133"/>
      <c r="K97" s="133"/>
      <c r="L97" s="134"/>
      <c r="M97" s="87"/>
      <c r="N97" s="108">
        <f>LEN(C97)</f>
        <v>487</v>
      </c>
      <c r="O97" s="55" t="s">
        <v>95</v>
      </c>
    </row>
    <row r="98" spans="2:15" ht="19.55" customHeight="1" x14ac:dyDescent="0.4">
      <c r="B98" s="5"/>
      <c r="C98" s="10" t="s">
        <v>96</v>
      </c>
      <c r="D98" s="10"/>
      <c r="E98" s="12"/>
      <c r="F98" s="12"/>
      <c r="G98" s="12"/>
      <c r="H98" s="12"/>
      <c r="I98" s="17"/>
      <c r="J98" s="18"/>
      <c r="K98" s="18"/>
      <c r="L98" s="18"/>
      <c r="M98" s="12"/>
      <c r="N98" s="108" t="s">
        <v>74</v>
      </c>
      <c r="O98" s="24"/>
    </row>
    <row r="99" spans="2:15" ht="153.55000000000001" customHeight="1" x14ac:dyDescent="0.4">
      <c r="B99" s="5"/>
      <c r="C99" s="132" t="s">
        <v>289</v>
      </c>
      <c r="D99" s="133"/>
      <c r="E99" s="133"/>
      <c r="F99" s="133"/>
      <c r="G99" s="133"/>
      <c r="H99" s="133"/>
      <c r="I99" s="133"/>
      <c r="J99" s="133"/>
      <c r="K99" s="133"/>
      <c r="L99" s="134"/>
      <c r="M99" s="12"/>
      <c r="N99" s="106">
        <f>LEN(C99)</f>
        <v>525</v>
      </c>
      <c r="O99" s="23" t="s">
        <v>97</v>
      </c>
    </row>
    <row r="100" spans="2:15" ht="19.55" customHeight="1" x14ac:dyDescent="0.4">
      <c r="B100" s="5"/>
      <c r="C100" s="10" t="s">
        <v>98</v>
      </c>
      <c r="D100" s="10"/>
      <c r="E100" s="12"/>
      <c r="F100" s="12"/>
      <c r="G100" s="12"/>
      <c r="H100" s="12"/>
      <c r="I100" s="17"/>
      <c r="J100" s="18"/>
      <c r="K100" s="18"/>
      <c r="L100" s="18"/>
      <c r="M100" s="12"/>
      <c r="N100" s="108" t="s">
        <v>74</v>
      </c>
      <c r="O100" s="23"/>
    </row>
    <row r="101" spans="2:15" ht="174.4" customHeight="1" x14ac:dyDescent="0.4">
      <c r="B101" s="5"/>
      <c r="C101" s="132" t="s">
        <v>290</v>
      </c>
      <c r="D101" s="133"/>
      <c r="E101" s="133"/>
      <c r="F101" s="133"/>
      <c r="G101" s="133"/>
      <c r="H101" s="133"/>
      <c r="I101" s="133"/>
      <c r="J101" s="133"/>
      <c r="K101" s="133"/>
      <c r="L101" s="134"/>
      <c r="M101" s="12"/>
      <c r="N101" s="106">
        <f>LEN(C101)</f>
        <v>463</v>
      </c>
      <c r="O101" s="23" t="s">
        <v>99</v>
      </c>
    </row>
    <row r="102" spans="2:15" ht="19.55" customHeight="1" x14ac:dyDescent="0.4">
      <c r="B102" s="5"/>
      <c r="C102" s="10" t="s">
        <v>100</v>
      </c>
      <c r="D102" s="10"/>
      <c r="E102" s="12"/>
      <c r="F102" s="12"/>
      <c r="G102" s="12"/>
      <c r="H102" s="12"/>
      <c r="I102" s="17"/>
      <c r="J102" s="18"/>
      <c r="K102" s="18"/>
      <c r="L102" s="18"/>
      <c r="M102" s="12"/>
      <c r="N102" s="108" t="s">
        <v>74</v>
      </c>
      <c r="O102" s="23"/>
    </row>
    <row r="103" spans="2:15" ht="409.6" customHeight="1" x14ac:dyDescent="0.4">
      <c r="B103" s="5"/>
      <c r="C103" s="132" t="s">
        <v>291</v>
      </c>
      <c r="D103" s="133"/>
      <c r="E103" s="133"/>
      <c r="F103" s="133"/>
      <c r="G103" s="133"/>
      <c r="H103" s="133"/>
      <c r="I103" s="133"/>
      <c r="J103" s="133"/>
      <c r="K103" s="133"/>
      <c r="L103" s="134"/>
      <c r="M103" s="12"/>
      <c r="N103" s="106">
        <f>LEN(C103)</f>
        <v>1120</v>
      </c>
      <c r="O103" s="113" t="s">
        <v>101</v>
      </c>
    </row>
    <row r="104" spans="2:15" ht="18" customHeight="1" x14ac:dyDescent="0.4">
      <c r="B104" s="5"/>
      <c r="C104" s="10" t="s">
        <v>102</v>
      </c>
      <c r="D104" s="10"/>
      <c r="E104" s="12"/>
      <c r="F104" s="12"/>
      <c r="G104" s="12"/>
      <c r="H104" s="12"/>
      <c r="I104" s="17"/>
      <c r="J104" s="18"/>
      <c r="K104" s="18"/>
      <c r="L104" s="18"/>
      <c r="M104" s="12"/>
      <c r="N104" s="85"/>
      <c r="O104" s="23"/>
    </row>
    <row r="105" spans="2:15" ht="161.5" customHeight="1" x14ac:dyDescent="0.4">
      <c r="B105" s="5"/>
      <c r="C105" s="132" t="s">
        <v>301</v>
      </c>
      <c r="D105" s="129"/>
      <c r="E105" s="129"/>
      <c r="F105" s="129"/>
      <c r="G105" s="129"/>
      <c r="H105" s="129"/>
      <c r="I105" s="129"/>
      <c r="J105" s="129"/>
      <c r="K105" s="129"/>
      <c r="L105" s="130"/>
      <c r="M105" s="12"/>
      <c r="N105" s="85"/>
      <c r="O105" s="104" t="s">
        <v>188</v>
      </c>
    </row>
    <row r="106" spans="2:15" ht="18" customHeight="1" x14ac:dyDescent="0.4">
      <c r="B106" s="5"/>
      <c r="C106" s="135" t="s">
        <v>218</v>
      </c>
      <c r="D106" s="135"/>
      <c r="E106" s="135"/>
      <c r="F106" s="135"/>
      <c r="G106" s="135"/>
      <c r="H106" s="135"/>
      <c r="I106" s="135"/>
      <c r="J106" s="135"/>
      <c r="K106" s="135"/>
      <c r="L106" s="135"/>
      <c r="M106" s="12"/>
      <c r="N106" s="85"/>
      <c r="O106" s="23"/>
    </row>
    <row r="107" spans="2:15" ht="18" customHeight="1" x14ac:dyDescent="0.4">
      <c r="B107" s="5"/>
      <c r="C107" s="127" t="s">
        <v>200</v>
      </c>
      <c r="D107" s="127"/>
      <c r="E107" s="127"/>
      <c r="F107" s="127"/>
      <c r="G107" s="127"/>
      <c r="H107" s="127"/>
      <c r="I107" s="127"/>
      <c r="J107" s="127"/>
      <c r="K107" s="127"/>
      <c r="L107" s="127"/>
      <c r="M107" s="12"/>
      <c r="N107" s="108" t="s">
        <v>74</v>
      </c>
      <c r="O107" s="23"/>
    </row>
    <row r="108" spans="2:15" ht="90" customHeight="1" x14ac:dyDescent="0.4">
      <c r="B108" s="5"/>
      <c r="C108" s="132" t="s">
        <v>292</v>
      </c>
      <c r="D108" s="133"/>
      <c r="E108" s="133"/>
      <c r="F108" s="133"/>
      <c r="G108" s="133"/>
      <c r="H108" s="133"/>
      <c r="I108" s="133"/>
      <c r="J108" s="133"/>
      <c r="K108" s="133"/>
      <c r="L108" s="134"/>
      <c r="M108" s="12"/>
      <c r="N108" s="106">
        <f>LEN(C108)</f>
        <v>210</v>
      </c>
      <c r="O108" s="155" t="s">
        <v>219</v>
      </c>
    </row>
    <row r="109" spans="2:15" ht="18" customHeight="1" x14ac:dyDescent="0.4">
      <c r="B109" s="5"/>
      <c r="C109" s="127" t="s">
        <v>202</v>
      </c>
      <c r="D109" s="127"/>
      <c r="E109" s="127"/>
      <c r="F109" s="127"/>
      <c r="G109" s="127"/>
      <c r="H109" s="127"/>
      <c r="I109" s="127"/>
      <c r="J109" s="127"/>
      <c r="K109" s="127"/>
      <c r="L109" s="127"/>
      <c r="M109" s="12"/>
      <c r="N109" s="85"/>
      <c r="O109" s="155"/>
    </row>
    <row r="110" spans="2:15" ht="90" customHeight="1" x14ac:dyDescent="0.4">
      <c r="B110" s="5"/>
      <c r="C110" s="132" t="s">
        <v>293</v>
      </c>
      <c r="D110" s="133"/>
      <c r="E110" s="133"/>
      <c r="F110" s="133"/>
      <c r="G110" s="133"/>
      <c r="H110" s="133"/>
      <c r="I110" s="133"/>
      <c r="J110" s="133"/>
      <c r="K110" s="133"/>
      <c r="L110" s="134"/>
      <c r="M110" s="12"/>
      <c r="N110" s="106">
        <f>LEN(C110)</f>
        <v>321</v>
      </c>
      <c r="O110" s="155"/>
    </row>
    <row r="111" spans="2:15" ht="18" customHeight="1" x14ac:dyDescent="0.4">
      <c r="B111" s="5"/>
      <c r="C111" s="127" t="s">
        <v>201</v>
      </c>
      <c r="D111" s="127"/>
      <c r="E111" s="127"/>
      <c r="F111" s="127"/>
      <c r="G111" s="127"/>
      <c r="H111" s="127"/>
      <c r="I111" s="127"/>
      <c r="J111" s="127"/>
      <c r="K111" s="127"/>
      <c r="L111" s="127"/>
      <c r="M111" s="12"/>
      <c r="N111" s="85"/>
      <c r="O111" s="155"/>
    </row>
    <row r="112" spans="2:15" ht="90" customHeight="1" x14ac:dyDescent="0.4">
      <c r="B112" s="5"/>
      <c r="C112" s="132" t="s">
        <v>294</v>
      </c>
      <c r="D112" s="133"/>
      <c r="E112" s="133"/>
      <c r="F112" s="133"/>
      <c r="G112" s="133"/>
      <c r="H112" s="133"/>
      <c r="I112" s="133"/>
      <c r="J112" s="133"/>
      <c r="K112" s="133"/>
      <c r="L112" s="134"/>
      <c r="M112" s="12"/>
      <c r="N112" s="106">
        <f>LEN(C112)</f>
        <v>184</v>
      </c>
      <c r="O112" s="155"/>
    </row>
    <row r="113" spans="2:15" ht="18" customHeight="1" x14ac:dyDescent="0.4">
      <c r="B113" s="5"/>
      <c r="C113" s="10" t="s">
        <v>103</v>
      </c>
      <c r="D113" s="10"/>
      <c r="E113" s="12"/>
      <c r="F113" s="12"/>
      <c r="G113" s="12"/>
      <c r="H113" s="12"/>
      <c r="I113" s="17"/>
      <c r="J113" s="18"/>
      <c r="K113" s="18"/>
      <c r="L113" s="18"/>
      <c r="M113" s="12"/>
      <c r="N113" s="12"/>
      <c r="O113" s="23" t="s">
        <v>104</v>
      </c>
    </row>
    <row r="114" spans="2:15" ht="18" customHeight="1" x14ac:dyDescent="0.4">
      <c r="B114" s="5"/>
      <c r="C114" s="127" t="s">
        <v>105</v>
      </c>
      <c r="D114" s="127"/>
      <c r="E114" s="127"/>
      <c r="F114" s="127"/>
      <c r="G114" s="127"/>
      <c r="H114" s="127"/>
      <c r="I114" s="127"/>
      <c r="J114" s="127"/>
      <c r="K114" s="127"/>
      <c r="L114" s="127"/>
      <c r="M114" s="12"/>
      <c r="N114" s="12"/>
      <c r="O114" s="23" t="s">
        <v>193</v>
      </c>
    </row>
    <row r="115" spans="2:15" ht="49.95" customHeight="1" x14ac:dyDescent="0.4">
      <c r="B115" s="5"/>
      <c r="C115" s="132" t="s">
        <v>220</v>
      </c>
      <c r="D115" s="133"/>
      <c r="E115" s="133"/>
      <c r="F115" s="133"/>
      <c r="G115" s="133"/>
      <c r="H115" s="133"/>
      <c r="I115" s="133"/>
      <c r="J115" s="133"/>
      <c r="K115" s="133"/>
      <c r="L115" s="134"/>
      <c r="M115" s="12"/>
      <c r="N115" s="12"/>
      <c r="O115" s="113"/>
    </row>
    <row r="116" spans="2:15" ht="18" customHeight="1" x14ac:dyDescent="0.4">
      <c r="B116" s="5"/>
      <c r="C116" s="140" t="s">
        <v>106</v>
      </c>
      <c r="D116" s="140"/>
      <c r="E116" s="140"/>
      <c r="F116" s="140"/>
      <c r="G116" s="140"/>
      <c r="H116" s="140"/>
      <c r="I116" s="140"/>
      <c r="J116" s="140"/>
      <c r="K116" s="140"/>
      <c r="L116" s="140"/>
      <c r="M116" s="12"/>
      <c r="N116" s="12"/>
      <c r="O116" s="23"/>
    </row>
    <row r="117" spans="2:15" ht="49.95" customHeight="1" x14ac:dyDescent="0.4">
      <c r="B117" s="5"/>
      <c r="C117" s="132" t="s">
        <v>223</v>
      </c>
      <c r="D117" s="133"/>
      <c r="E117" s="133"/>
      <c r="F117" s="133"/>
      <c r="G117" s="133"/>
      <c r="H117" s="133"/>
      <c r="I117" s="133"/>
      <c r="J117" s="133"/>
      <c r="K117" s="133"/>
      <c r="L117" s="134"/>
      <c r="M117" s="12"/>
      <c r="N117" s="12"/>
      <c r="O117" s="113"/>
    </row>
    <row r="118" spans="2:15" ht="18" customHeight="1" x14ac:dyDescent="0.4">
      <c r="B118" s="5"/>
      <c r="C118" s="140" t="s">
        <v>107</v>
      </c>
      <c r="D118" s="140"/>
      <c r="E118" s="140"/>
      <c r="F118" s="140"/>
      <c r="G118" s="140"/>
      <c r="H118" s="140"/>
      <c r="I118" s="140"/>
      <c r="J118" s="140"/>
      <c r="K118" s="140"/>
      <c r="L118" s="140"/>
      <c r="M118" s="12"/>
      <c r="N118" s="12"/>
      <c r="O118" s="23"/>
    </row>
    <row r="119" spans="2:15" ht="49.95" customHeight="1" x14ac:dyDescent="0.4">
      <c r="B119" s="5"/>
      <c r="C119" s="132" t="s">
        <v>222</v>
      </c>
      <c r="D119" s="133"/>
      <c r="E119" s="133"/>
      <c r="F119" s="133"/>
      <c r="G119" s="133"/>
      <c r="H119" s="133"/>
      <c r="I119" s="133"/>
      <c r="J119" s="133"/>
      <c r="K119" s="133"/>
      <c r="L119" s="134"/>
      <c r="M119" s="12"/>
      <c r="N119" s="12"/>
      <c r="O119" s="113"/>
    </row>
    <row r="120" spans="2:15" ht="18" customHeight="1" x14ac:dyDescent="0.4">
      <c r="B120" s="5"/>
      <c r="C120" s="140" t="s">
        <v>108</v>
      </c>
      <c r="D120" s="140"/>
      <c r="E120" s="140"/>
      <c r="F120" s="140"/>
      <c r="G120" s="140"/>
      <c r="H120" s="140"/>
      <c r="I120" s="140"/>
      <c r="J120" s="140"/>
      <c r="K120" s="140"/>
      <c r="L120" s="140"/>
      <c r="M120" s="12"/>
      <c r="N120" s="12"/>
      <c r="O120" s="23"/>
    </row>
    <row r="121" spans="2:15" ht="50.8" customHeight="1" x14ac:dyDescent="0.4">
      <c r="B121" s="5"/>
      <c r="C121" s="132" t="s">
        <v>221</v>
      </c>
      <c r="D121" s="133"/>
      <c r="E121" s="133"/>
      <c r="F121" s="133"/>
      <c r="G121" s="133"/>
      <c r="H121" s="133"/>
      <c r="I121" s="133"/>
      <c r="J121" s="133"/>
      <c r="K121" s="133"/>
      <c r="L121" s="134"/>
      <c r="M121" s="12"/>
      <c r="N121" s="12"/>
      <c r="O121" s="113"/>
    </row>
    <row r="122" spans="2:15" ht="25.5" customHeight="1" x14ac:dyDescent="0.4">
      <c r="B122" s="5"/>
      <c r="C122" s="10" t="s">
        <v>109</v>
      </c>
      <c r="D122" s="10"/>
      <c r="E122" s="12"/>
      <c r="F122" s="12"/>
      <c r="I122" s="39"/>
      <c r="J122" s="18"/>
      <c r="K122" s="18"/>
      <c r="L122" s="18"/>
      <c r="M122" s="12"/>
      <c r="N122" s="12"/>
      <c r="O122" s="23" t="s">
        <v>110</v>
      </c>
    </row>
    <row r="123" spans="2:15" ht="5.0999999999999996" customHeight="1" x14ac:dyDescent="0.4">
      <c r="B123" s="5"/>
      <c r="C123" s="10"/>
      <c r="D123" s="10"/>
      <c r="E123" s="12"/>
      <c r="F123" s="12"/>
      <c r="I123" s="17"/>
      <c r="J123" s="18"/>
      <c r="K123" s="18"/>
      <c r="L123" s="18"/>
      <c r="M123" s="12"/>
      <c r="N123" s="12"/>
      <c r="O123" s="23"/>
    </row>
    <row r="124" spans="2:15" ht="36" customHeight="1" x14ac:dyDescent="0.4">
      <c r="B124" s="5"/>
      <c r="I124" s="1" t="s">
        <v>111</v>
      </c>
      <c r="K124" s="114"/>
      <c r="L124" s="22" t="s">
        <v>169</v>
      </c>
      <c r="N124" s="15" t="s">
        <v>112</v>
      </c>
      <c r="O124" s="63" t="s">
        <v>113</v>
      </c>
    </row>
    <row r="125" spans="2:15" x14ac:dyDescent="0.4">
      <c r="B125" s="34" t="s">
        <v>114</v>
      </c>
      <c r="C125" s="8"/>
      <c r="D125" s="8"/>
      <c r="E125" s="8"/>
      <c r="F125" s="8"/>
      <c r="G125" s="8"/>
      <c r="H125" s="8"/>
      <c r="I125" s="8"/>
      <c r="J125" s="8"/>
      <c r="K125" s="8"/>
      <c r="L125" s="8"/>
      <c r="M125" s="8"/>
      <c r="N125" s="88"/>
      <c r="O125" s="24"/>
    </row>
    <row r="126" spans="2:15" x14ac:dyDescent="0.4">
      <c r="B126" s="7"/>
      <c r="C126" s="139" t="s">
        <v>115</v>
      </c>
      <c r="D126" s="139"/>
      <c r="E126" s="139"/>
      <c r="F126" s="139"/>
      <c r="G126" s="139"/>
      <c r="H126" s="139"/>
      <c r="I126" s="139"/>
      <c r="J126" s="139"/>
      <c r="K126" s="139"/>
      <c r="L126" s="139"/>
      <c r="N126" s="19"/>
      <c r="O126" s="24"/>
    </row>
    <row r="127" spans="2:15" ht="18.7" customHeight="1" x14ac:dyDescent="0.4">
      <c r="B127" s="7"/>
      <c r="C127" s="41"/>
      <c r="D127" s="41"/>
      <c r="E127" s="41"/>
      <c r="F127" s="41"/>
      <c r="G127" s="41"/>
      <c r="H127" s="41"/>
      <c r="I127" s="41"/>
      <c r="J127" s="41"/>
      <c r="K127" s="41"/>
      <c r="L127" s="41"/>
      <c r="N127" s="19"/>
      <c r="O127" s="23"/>
    </row>
    <row r="128" spans="2:15" ht="367.15" customHeight="1" x14ac:dyDescent="0.4">
      <c r="B128" s="7"/>
      <c r="C128" s="41" t="s">
        <v>199</v>
      </c>
      <c r="D128" s="41" t="s">
        <v>116</v>
      </c>
      <c r="E128" s="179" t="s">
        <v>296</v>
      </c>
      <c r="F128" s="137"/>
      <c r="G128" s="137"/>
      <c r="H128" s="137"/>
      <c r="I128" s="137"/>
      <c r="J128" s="137"/>
      <c r="K128" s="137"/>
      <c r="L128" s="138"/>
      <c r="N128" s="19"/>
      <c r="O128" s="23" t="s">
        <v>117</v>
      </c>
    </row>
    <row r="129" spans="2:15" ht="18.7" customHeight="1" x14ac:dyDescent="0.4">
      <c r="B129" s="7"/>
      <c r="C129" s="41"/>
      <c r="D129" s="41"/>
      <c r="E129" s="41"/>
      <c r="F129" s="41"/>
      <c r="G129" s="41"/>
      <c r="H129" s="41"/>
      <c r="I129" s="41"/>
      <c r="J129" s="41"/>
      <c r="K129" s="41"/>
      <c r="L129" s="41"/>
      <c r="N129" s="19"/>
      <c r="O129" s="23"/>
    </row>
    <row r="130" spans="2:15" ht="153" customHeight="1" x14ac:dyDescent="0.4">
      <c r="B130" s="7"/>
      <c r="C130" s="41" t="s">
        <v>118</v>
      </c>
      <c r="D130" s="41" t="s">
        <v>116</v>
      </c>
      <c r="E130" s="179" t="s">
        <v>295</v>
      </c>
      <c r="F130" s="137"/>
      <c r="G130" s="137"/>
      <c r="H130" s="137"/>
      <c r="I130" s="137"/>
      <c r="J130" s="137"/>
      <c r="K130" s="137"/>
      <c r="L130" s="138"/>
      <c r="N130" s="19"/>
      <c r="O130" s="23" t="s">
        <v>119</v>
      </c>
    </row>
    <row r="131" spans="2:15" ht="18.7" customHeight="1" x14ac:dyDescent="0.4">
      <c r="B131" s="7"/>
      <c r="C131" s="41"/>
      <c r="D131" s="41"/>
      <c r="E131" s="41"/>
      <c r="F131" s="41"/>
      <c r="G131" s="41"/>
      <c r="H131" s="41"/>
      <c r="I131" s="41"/>
      <c r="J131" s="41"/>
      <c r="K131" s="41"/>
      <c r="L131" s="41"/>
      <c r="N131" s="19"/>
      <c r="O131" s="23"/>
    </row>
    <row r="132" spans="2:15" x14ac:dyDescent="0.4">
      <c r="B132" s="7"/>
      <c r="C132" s="1" t="s">
        <v>120</v>
      </c>
      <c r="N132" s="19"/>
      <c r="O132" s="23" t="s">
        <v>121</v>
      </c>
    </row>
    <row r="133" spans="2:15" x14ac:dyDescent="0.4">
      <c r="B133" s="7"/>
      <c r="C133" s="20" t="s">
        <v>122</v>
      </c>
      <c r="D133" s="20"/>
      <c r="E133" s="20"/>
      <c r="N133" s="19"/>
      <c r="O133" s="23"/>
    </row>
    <row r="134" spans="2:15" x14ac:dyDescent="0.4">
      <c r="B134" s="7"/>
      <c r="C134" s="1" t="s">
        <v>123</v>
      </c>
      <c r="E134" s="21" t="s">
        <v>211</v>
      </c>
      <c r="F134" s="15"/>
      <c r="N134" s="19"/>
      <c r="O134" s="23"/>
    </row>
    <row r="135" spans="2:15" x14ac:dyDescent="0.4">
      <c r="B135" s="7"/>
      <c r="C135" s="1" t="s">
        <v>124</v>
      </c>
      <c r="E135" s="21" t="s">
        <v>224</v>
      </c>
      <c r="F135" s="15"/>
      <c r="N135" s="19"/>
      <c r="O135" s="23"/>
    </row>
    <row r="136" spans="2:15" x14ac:dyDescent="0.4">
      <c r="B136" s="7"/>
      <c r="C136" s="1" t="s">
        <v>125</v>
      </c>
      <c r="E136" s="21" t="s">
        <v>274</v>
      </c>
      <c r="F136" s="15"/>
      <c r="N136" s="19"/>
      <c r="O136" s="110" t="s">
        <v>186</v>
      </c>
    </row>
    <row r="137" spans="2:15" x14ac:dyDescent="0.4">
      <c r="B137" s="7"/>
      <c r="C137" s="107" t="s">
        <v>128</v>
      </c>
      <c r="E137" s="21" t="s">
        <v>181</v>
      </c>
      <c r="F137" s="15" t="s">
        <v>300</v>
      </c>
      <c r="N137" s="19"/>
      <c r="O137" s="111" t="s">
        <v>187</v>
      </c>
    </row>
    <row r="138" spans="2:15" x14ac:dyDescent="0.4">
      <c r="B138" s="7"/>
      <c r="C138" s="107" t="s">
        <v>129</v>
      </c>
      <c r="E138" s="21" t="s">
        <v>225</v>
      </c>
      <c r="F138" s="15"/>
      <c r="N138" s="19"/>
      <c r="O138" s="110" t="s">
        <v>130</v>
      </c>
    </row>
    <row r="139" spans="2:15" x14ac:dyDescent="0.4">
      <c r="B139" s="7"/>
      <c r="C139" s="107" t="s">
        <v>126</v>
      </c>
      <c r="E139" s="21" t="s">
        <v>226</v>
      </c>
      <c r="F139" s="107"/>
      <c r="N139" s="19"/>
      <c r="O139" s="110" t="s">
        <v>127</v>
      </c>
    </row>
    <row r="140" spans="2:15" x14ac:dyDescent="0.4">
      <c r="B140" s="7"/>
      <c r="C140" s="107" t="s">
        <v>131</v>
      </c>
      <c r="E140" s="21" t="s">
        <v>227</v>
      </c>
      <c r="F140" s="15" t="s">
        <v>112</v>
      </c>
      <c r="N140" s="19"/>
      <c r="O140" s="110"/>
    </row>
    <row r="141" spans="2:15" x14ac:dyDescent="0.4">
      <c r="B141" s="7"/>
      <c r="C141" s="107" t="s">
        <v>132</v>
      </c>
      <c r="E141" s="21" t="s">
        <v>228</v>
      </c>
      <c r="F141" s="15"/>
      <c r="N141" s="19"/>
      <c r="O141" s="110"/>
    </row>
    <row r="142" spans="2:15" x14ac:dyDescent="0.4">
      <c r="B142" s="7"/>
      <c r="C142" s="107" t="s">
        <v>133</v>
      </c>
      <c r="E142" s="21" t="s">
        <v>245</v>
      </c>
      <c r="F142" s="15" t="s">
        <v>15</v>
      </c>
      <c r="N142" s="19"/>
      <c r="O142" s="110" t="s">
        <v>196</v>
      </c>
    </row>
    <row r="143" spans="2:15" x14ac:dyDescent="0.4">
      <c r="B143" s="7"/>
      <c r="C143" s="20" t="s">
        <v>134</v>
      </c>
      <c r="D143" s="20"/>
      <c r="E143" s="20"/>
      <c r="F143" s="107"/>
      <c r="N143" s="19"/>
      <c r="O143" s="110"/>
    </row>
    <row r="144" spans="2:15" x14ac:dyDescent="0.4">
      <c r="B144" s="7"/>
      <c r="C144" s="1" t="s">
        <v>123</v>
      </c>
      <c r="E144" s="21" t="s">
        <v>230</v>
      </c>
      <c r="F144" s="15"/>
      <c r="N144" s="19"/>
      <c r="O144" s="110"/>
    </row>
    <row r="145" spans="2:15" x14ac:dyDescent="0.4">
      <c r="B145" s="7"/>
      <c r="C145" s="107" t="s">
        <v>124</v>
      </c>
      <c r="E145" s="21" t="s">
        <v>231</v>
      </c>
      <c r="F145" s="15"/>
      <c r="N145" s="19"/>
      <c r="O145" s="110"/>
    </row>
    <row r="146" spans="2:15" x14ac:dyDescent="0.4">
      <c r="B146" s="7"/>
      <c r="C146" s="107" t="s">
        <v>125</v>
      </c>
      <c r="E146" s="21" t="s">
        <v>281</v>
      </c>
      <c r="F146" s="15"/>
      <c r="N146" s="19"/>
      <c r="O146" s="110" t="s">
        <v>186</v>
      </c>
    </row>
    <row r="147" spans="2:15" x14ac:dyDescent="0.4">
      <c r="B147" s="7"/>
      <c r="C147" s="107" t="s">
        <v>128</v>
      </c>
      <c r="E147" s="21" t="s">
        <v>182</v>
      </c>
      <c r="F147" s="15" t="s">
        <v>112</v>
      </c>
      <c r="N147" s="19"/>
      <c r="O147" s="111" t="s">
        <v>187</v>
      </c>
    </row>
    <row r="148" spans="2:15" x14ac:dyDescent="0.4">
      <c r="B148" s="7"/>
      <c r="C148" s="107" t="s">
        <v>129</v>
      </c>
      <c r="E148" s="21"/>
      <c r="F148" s="15"/>
      <c r="N148" s="19"/>
      <c r="O148" s="110" t="s">
        <v>130</v>
      </c>
    </row>
    <row r="149" spans="2:15" x14ac:dyDescent="0.4">
      <c r="B149" s="7"/>
      <c r="C149" s="107" t="s">
        <v>126</v>
      </c>
      <c r="E149" s="21" t="s">
        <v>238</v>
      </c>
      <c r="F149" s="107"/>
      <c r="N149" s="19"/>
      <c r="O149" s="110" t="s">
        <v>127</v>
      </c>
    </row>
    <row r="150" spans="2:15" x14ac:dyDescent="0.4">
      <c r="B150" s="7"/>
      <c r="C150" s="107" t="s">
        <v>131</v>
      </c>
      <c r="E150" s="21" t="s">
        <v>234</v>
      </c>
      <c r="F150" s="15" t="s">
        <v>112</v>
      </c>
      <c r="N150" s="19"/>
      <c r="O150" s="110"/>
    </row>
    <row r="151" spans="2:15" x14ac:dyDescent="0.4">
      <c r="B151" s="7"/>
      <c r="C151" s="107" t="s">
        <v>132</v>
      </c>
      <c r="E151" s="21" t="s">
        <v>237</v>
      </c>
      <c r="F151" s="15"/>
      <c r="N151" s="19"/>
      <c r="O151" s="110"/>
    </row>
    <row r="152" spans="2:15" x14ac:dyDescent="0.4">
      <c r="B152" s="7"/>
      <c r="C152" s="107" t="s">
        <v>133</v>
      </c>
      <c r="E152" s="21" t="s">
        <v>229</v>
      </c>
      <c r="F152" s="15" t="s">
        <v>15</v>
      </c>
      <c r="N152" s="19"/>
      <c r="O152" s="110" t="s">
        <v>197</v>
      </c>
    </row>
    <row r="153" spans="2:15" x14ac:dyDescent="0.4">
      <c r="B153" s="7"/>
      <c r="C153" s="20" t="s">
        <v>135</v>
      </c>
      <c r="D153" s="20"/>
      <c r="E153" s="20"/>
      <c r="F153" s="107"/>
      <c r="N153" s="19"/>
      <c r="O153" s="110"/>
    </row>
    <row r="154" spans="2:15" x14ac:dyDescent="0.4">
      <c r="B154" s="7"/>
      <c r="C154" s="107" t="s">
        <v>123</v>
      </c>
      <c r="E154" s="21" t="s">
        <v>239</v>
      </c>
      <c r="F154" s="15"/>
      <c r="N154" s="19"/>
      <c r="O154" s="110"/>
    </row>
    <row r="155" spans="2:15" x14ac:dyDescent="0.4">
      <c r="B155" s="7"/>
      <c r="C155" s="107" t="s">
        <v>124</v>
      </c>
      <c r="E155" s="21" t="s">
        <v>240</v>
      </c>
      <c r="F155" s="15"/>
      <c r="N155" s="19"/>
      <c r="O155" s="110"/>
    </row>
    <row r="156" spans="2:15" x14ac:dyDescent="0.4">
      <c r="B156" s="7"/>
      <c r="C156" s="107" t="s">
        <v>125</v>
      </c>
      <c r="E156" s="21" t="s">
        <v>233</v>
      </c>
      <c r="F156" s="15"/>
      <c r="N156" s="19"/>
      <c r="O156" s="110" t="s">
        <v>186</v>
      </c>
    </row>
    <row r="157" spans="2:15" x14ac:dyDescent="0.4">
      <c r="B157" s="7"/>
      <c r="C157" s="107" t="s">
        <v>128</v>
      </c>
      <c r="E157" s="21" t="s">
        <v>182</v>
      </c>
      <c r="F157" s="15" t="s">
        <v>112</v>
      </c>
      <c r="N157" s="19"/>
      <c r="O157" s="111" t="s">
        <v>187</v>
      </c>
    </row>
    <row r="158" spans="2:15" x14ac:dyDescent="0.4">
      <c r="B158" s="7"/>
      <c r="C158" s="107" t="s">
        <v>129</v>
      </c>
      <c r="E158" s="21"/>
      <c r="F158" s="15"/>
      <c r="N158" s="19"/>
      <c r="O158" s="110" t="s">
        <v>130</v>
      </c>
    </row>
    <row r="159" spans="2:15" x14ac:dyDescent="0.4">
      <c r="B159" s="7"/>
      <c r="C159" s="107" t="s">
        <v>126</v>
      </c>
      <c r="E159" s="21" t="s">
        <v>272</v>
      </c>
      <c r="F159" s="107"/>
      <c r="N159" s="19"/>
      <c r="O159" s="110" t="s">
        <v>127</v>
      </c>
    </row>
    <row r="160" spans="2:15" x14ac:dyDescent="0.4">
      <c r="B160" s="7"/>
      <c r="C160" s="107" t="s">
        <v>131</v>
      </c>
      <c r="E160" s="21" t="s">
        <v>235</v>
      </c>
      <c r="F160" s="15" t="s">
        <v>112</v>
      </c>
      <c r="N160" s="19"/>
      <c r="O160" s="110"/>
    </row>
    <row r="161" spans="2:15" x14ac:dyDescent="0.4">
      <c r="B161" s="7"/>
      <c r="C161" s="107" t="s">
        <v>132</v>
      </c>
      <c r="E161" s="21" t="s">
        <v>236</v>
      </c>
      <c r="F161" s="15"/>
      <c r="N161" s="19"/>
      <c r="O161" s="110"/>
    </row>
    <row r="162" spans="2:15" x14ac:dyDescent="0.4">
      <c r="B162" s="7"/>
      <c r="C162" s="107" t="s">
        <v>133</v>
      </c>
      <c r="E162" s="21" t="s">
        <v>280</v>
      </c>
      <c r="F162" s="15" t="s">
        <v>15</v>
      </c>
      <c r="N162" s="19"/>
      <c r="O162" s="110" t="s">
        <v>197</v>
      </c>
    </row>
    <row r="163" spans="2:15" x14ac:dyDescent="0.4">
      <c r="B163" s="7"/>
      <c r="C163" s="20" t="s">
        <v>136</v>
      </c>
      <c r="D163" s="20"/>
      <c r="E163" s="20"/>
      <c r="F163" s="107"/>
      <c r="N163" s="19"/>
      <c r="O163" s="110"/>
    </row>
    <row r="164" spans="2:15" x14ac:dyDescent="0.4">
      <c r="B164" s="7"/>
      <c r="C164" s="107" t="s">
        <v>123</v>
      </c>
      <c r="E164" s="21" t="s">
        <v>278</v>
      </c>
      <c r="F164" s="15"/>
      <c r="N164" s="19"/>
      <c r="O164" s="110"/>
    </row>
    <row r="165" spans="2:15" x14ac:dyDescent="0.4">
      <c r="B165" s="7"/>
      <c r="C165" s="107" t="s">
        <v>124</v>
      </c>
      <c r="E165" s="21" t="s">
        <v>276</v>
      </c>
      <c r="F165" s="15"/>
      <c r="N165" s="19"/>
      <c r="O165" s="110"/>
    </row>
    <row r="166" spans="2:15" x14ac:dyDescent="0.4">
      <c r="B166" s="7"/>
      <c r="C166" s="107" t="s">
        <v>125</v>
      </c>
      <c r="E166" s="21" t="s">
        <v>277</v>
      </c>
      <c r="F166" s="15"/>
      <c r="N166" s="19"/>
      <c r="O166" s="110" t="s">
        <v>186</v>
      </c>
    </row>
    <row r="167" spans="2:15" x14ac:dyDescent="0.4">
      <c r="B167" s="7"/>
      <c r="C167" s="107" t="s">
        <v>128</v>
      </c>
      <c r="E167" s="21" t="s">
        <v>184</v>
      </c>
      <c r="F167" s="15" t="s">
        <v>112</v>
      </c>
      <c r="N167" s="19"/>
      <c r="O167" s="111" t="s">
        <v>187</v>
      </c>
    </row>
    <row r="168" spans="2:15" x14ac:dyDescent="0.4">
      <c r="B168" s="7"/>
      <c r="C168" s="107" t="s">
        <v>129</v>
      </c>
      <c r="E168" s="21"/>
      <c r="F168" s="15"/>
      <c r="N168" s="19"/>
      <c r="O168" s="110" t="s">
        <v>130</v>
      </c>
    </row>
    <row r="169" spans="2:15" x14ac:dyDescent="0.4">
      <c r="B169" s="7"/>
      <c r="C169" s="107" t="s">
        <v>126</v>
      </c>
      <c r="E169" s="21" t="s">
        <v>279</v>
      </c>
      <c r="F169" s="107"/>
      <c r="N169" s="19"/>
      <c r="O169" s="110" t="s">
        <v>127</v>
      </c>
    </row>
    <row r="170" spans="2:15" x14ac:dyDescent="0.4">
      <c r="B170" s="7"/>
      <c r="C170" s="107" t="s">
        <v>131</v>
      </c>
      <c r="E170" s="21" t="s">
        <v>235</v>
      </c>
      <c r="F170" s="15" t="s">
        <v>112</v>
      </c>
      <c r="N170" s="19"/>
      <c r="O170" s="110"/>
    </row>
    <row r="171" spans="2:15" x14ac:dyDescent="0.4">
      <c r="B171" s="7"/>
      <c r="C171" s="107" t="s">
        <v>132</v>
      </c>
      <c r="E171" s="21" t="s">
        <v>236</v>
      </c>
      <c r="F171" s="15"/>
      <c r="N171" s="19"/>
      <c r="O171" s="110"/>
    </row>
    <row r="172" spans="2:15" x14ac:dyDescent="0.4">
      <c r="B172" s="7"/>
      <c r="C172" s="107" t="s">
        <v>133</v>
      </c>
      <c r="E172" s="21" t="s">
        <v>280</v>
      </c>
      <c r="F172" s="15" t="s">
        <v>15</v>
      </c>
      <c r="N172" s="19"/>
      <c r="O172" s="110" t="s">
        <v>197</v>
      </c>
    </row>
    <row r="173" spans="2:15" x14ac:dyDescent="0.4">
      <c r="B173" s="7"/>
      <c r="C173" s="20" t="s">
        <v>275</v>
      </c>
      <c r="D173" s="20"/>
      <c r="E173" s="20"/>
      <c r="F173" s="107"/>
      <c r="N173" s="19"/>
      <c r="O173" s="110"/>
    </row>
    <row r="174" spans="2:15" x14ac:dyDescent="0.4">
      <c r="B174" s="7"/>
      <c r="C174" s="107" t="s">
        <v>123</v>
      </c>
      <c r="E174" s="21" t="s">
        <v>241</v>
      </c>
      <c r="F174" s="15"/>
      <c r="N174" s="19"/>
      <c r="O174" s="110"/>
    </row>
    <row r="175" spans="2:15" x14ac:dyDescent="0.4">
      <c r="B175" s="7"/>
      <c r="C175" s="107" t="s">
        <v>124</v>
      </c>
      <c r="E175" s="21" t="s">
        <v>242</v>
      </c>
      <c r="F175" s="15"/>
      <c r="N175" s="19"/>
      <c r="O175" s="110"/>
    </row>
    <row r="176" spans="2:15" x14ac:dyDescent="0.4">
      <c r="B176" s="7"/>
      <c r="C176" s="107" t="s">
        <v>125</v>
      </c>
      <c r="E176" s="21" t="s">
        <v>246</v>
      </c>
      <c r="F176" s="15"/>
      <c r="N176" s="19"/>
      <c r="O176" s="110" t="s">
        <v>186</v>
      </c>
    </row>
    <row r="177" spans="2:15" x14ac:dyDescent="0.4">
      <c r="B177" s="7"/>
      <c r="C177" s="107" t="s">
        <v>128</v>
      </c>
      <c r="E177" s="21" t="s">
        <v>181</v>
      </c>
      <c r="F177" s="15" t="s">
        <v>112</v>
      </c>
      <c r="N177" s="19"/>
      <c r="O177" s="111" t="s">
        <v>187</v>
      </c>
    </row>
    <row r="178" spans="2:15" x14ac:dyDescent="0.4">
      <c r="B178" s="7"/>
      <c r="C178" s="107" t="s">
        <v>129</v>
      </c>
      <c r="E178" s="21"/>
      <c r="F178" s="15"/>
      <c r="N178" s="19"/>
      <c r="O178" s="110" t="s">
        <v>130</v>
      </c>
    </row>
    <row r="179" spans="2:15" x14ac:dyDescent="0.4">
      <c r="B179" s="7"/>
      <c r="C179" s="107" t="s">
        <v>126</v>
      </c>
      <c r="E179" s="21" t="s">
        <v>217</v>
      </c>
      <c r="F179" s="107"/>
      <c r="N179" s="19"/>
      <c r="O179" s="110" t="s">
        <v>127</v>
      </c>
    </row>
    <row r="180" spans="2:15" x14ac:dyDescent="0.4">
      <c r="B180" s="7"/>
      <c r="C180" s="107" t="s">
        <v>131</v>
      </c>
      <c r="E180" s="21" t="s">
        <v>243</v>
      </c>
      <c r="F180" s="15" t="s">
        <v>112</v>
      </c>
      <c r="N180" s="19"/>
      <c r="O180" s="110"/>
    </row>
    <row r="181" spans="2:15" x14ac:dyDescent="0.4">
      <c r="B181" s="7"/>
      <c r="C181" s="107" t="s">
        <v>132</v>
      </c>
      <c r="E181" s="21" t="s">
        <v>244</v>
      </c>
      <c r="F181" s="15"/>
      <c r="N181" s="19"/>
      <c r="O181" s="110"/>
    </row>
    <row r="182" spans="2:15" x14ac:dyDescent="0.4">
      <c r="B182" s="7"/>
      <c r="C182" s="107" t="s">
        <v>133</v>
      </c>
      <c r="E182" s="21" t="s">
        <v>254</v>
      </c>
      <c r="F182" s="15" t="s">
        <v>15</v>
      </c>
      <c r="N182" s="19"/>
      <c r="O182" s="110" t="s">
        <v>197</v>
      </c>
    </row>
    <row r="183" spans="2:15" x14ac:dyDescent="0.4">
      <c r="B183" s="34" t="s">
        <v>190</v>
      </c>
      <c r="C183" s="8"/>
      <c r="D183" s="8"/>
      <c r="E183" s="8"/>
      <c r="F183" s="8"/>
      <c r="G183" s="8"/>
      <c r="H183" s="8"/>
      <c r="I183" s="8"/>
      <c r="J183" s="8"/>
      <c r="K183" s="8"/>
      <c r="L183" s="8"/>
      <c r="M183" s="8"/>
      <c r="N183" s="88"/>
    </row>
    <row r="184" spans="2:15" ht="26" customHeight="1" x14ac:dyDescent="0.4">
      <c r="B184" s="7"/>
      <c r="C184" s="109" t="s">
        <v>192</v>
      </c>
    </row>
    <row r="185" spans="2:15" x14ac:dyDescent="0.4">
      <c r="B185" s="34" t="s">
        <v>191</v>
      </c>
      <c r="C185" s="8"/>
      <c r="D185" s="8"/>
      <c r="E185" s="8"/>
      <c r="F185" s="8"/>
      <c r="G185" s="8"/>
      <c r="H185" s="8"/>
      <c r="I185" s="8"/>
      <c r="J185" s="8"/>
      <c r="K185" s="8"/>
      <c r="L185" s="8"/>
      <c r="M185" s="8"/>
      <c r="N185" s="88"/>
      <c r="O185" s="24"/>
    </row>
    <row r="186" spans="2:15" ht="100.2" customHeight="1" x14ac:dyDescent="0.4">
      <c r="B186" s="7"/>
      <c r="C186" s="115" t="s">
        <v>194</v>
      </c>
      <c r="D186" s="41" t="s">
        <v>116</v>
      </c>
      <c r="E186" s="136"/>
      <c r="F186" s="137"/>
      <c r="G186" s="137"/>
      <c r="H186" s="137"/>
      <c r="I186" s="137"/>
      <c r="J186" s="137"/>
      <c r="K186" s="137"/>
      <c r="L186" s="138"/>
      <c r="N186" s="19"/>
      <c r="O186" s="104" t="s">
        <v>203</v>
      </c>
    </row>
  </sheetData>
  <dataConsolidate/>
  <mergeCells count="64">
    <mergeCell ref="F43:G43"/>
    <mergeCell ref="K43:L43"/>
    <mergeCell ref="E24:L24"/>
    <mergeCell ref="F41:G41"/>
    <mergeCell ref="K41:L41"/>
    <mergeCell ref="F42:G42"/>
    <mergeCell ref="K42:L42"/>
    <mergeCell ref="O54:O58"/>
    <mergeCell ref="E58:L58"/>
    <mergeCell ref="G54:I54"/>
    <mergeCell ref="G55:I55"/>
    <mergeCell ref="G56:I56"/>
    <mergeCell ref="O46:O52"/>
    <mergeCell ref="G48:I48"/>
    <mergeCell ref="G49:I49"/>
    <mergeCell ref="G50:I50"/>
    <mergeCell ref="E52:L52"/>
    <mergeCell ref="C80:L80"/>
    <mergeCell ref="J60:L60"/>
    <mergeCell ref="C66:F66"/>
    <mergeCell ref="C69:L69"/>
    <mergeCell ref="C71:L71"/>
    <mergeCell ref="C73:L73"/>
    <mergeCell ref="C74:L74"/>
    <mergeCell ref="C75:L75"/>
    <mergeCell ref="C76:L76"/>
    <mergeCell ref="C77:L77"/>
    <mergeCell ref="C78:L78"/>
    <mergeCell ref="C79:L79"/>
    <mergeCell ref="C99:L99"/>
    <mergeCell ref="C81:L81"/>
    <mergeCell ref="C82:L82"/>
    <mergeCell ref="C83:L83"/>
    <mergeCell ref="C84:L84"/>
    <mergeCell ref="C85:L85"/>
    <mergeCell ref="C86:L86"/>
    <mergeCell ref="C91:L91"/>
    <mergeCell ref="C93:F93"/>
    <mergeCell ref="J93:L93"/>
    <mergeCell ref="C95:L95"/>
    <mergeCell ref="C97:L97"/>
    <mergeCell ref="C101:L101"/>
    <mergeCell ref="C103:L103"/>
    <mergeCell ref="C105:L105"/>
    <mergeCell ref="C106:L106"/>
    <mergeCell ref="C107:L107"/>
    <mergeCell ref="C120:L120"/>
    <mergeCell ref="O108:O112"/>
    <mergeCell ref="C109:L109"/>
    <mergeCell ref="C110:L110"/>
    <mergeCell ref="C111:L111"/>
    <mergeCell ref="C112:L112"/>
    <mergeCell ref="C114:L114"/>
    <mergeCell ref="C108:L108"/>
    <mergeCell ref="C115:L115"/>
    <mergeCell ref="C116:L116"/>
    <mergeCell ref="C117:L117"/>
    <mergeCell ref="C118:L118"/>
    <mergeCell ref="C119:L119"/>
    <mergeCell ref="C121:L121"/>
    <mergeCell ref="C126:L126"/>
    <mergeCell ref="E128:L128"/>
    <mergeCell ref="E130:L130"/>
    <mergeCell ref="E186:L186"/>
  </mergeCells>
  <phoneticPr fontId="3"/>
  <dataValidations count="1">
    <dataValidation type="list" allowBlank="1" showInputMessage="1" showErrorMessage="1" sqref="E140 E180 E150 E160 E170" xr:uid="{E1BC3658-5CCB-4957-8807-F74FCF6762E4}">
      <formula1>"業務責任者,業務主担当,業務補佐,アドバイザー,その他"</formula1>
    </dataValidation>
  </dataValidations>
  <hyperlinks>
    <hyperlink ref="O62" r:id="rId1" xr:uid="{77FB7D3E-FF1C-4A41-9D11-E14E8F8C9D40}"/>
    <hyperlink ref="O124" r:id="rId2" xr:uid="{328AEDBC-3E3A-4E2C-895D-81357C603272}"/>
    <hyperlink ref="O40" r:id="rId3" xr:uid="{E61D4CF1-9176-4DA8-8535-CA193C4140B9}"/>
    <hyperlink ref="O137" r:id="rId4" xr:uid="{3159D36E-EDD8-46D0-9A10-06E1C9A535A3}"/>
    <hyperlink ref="O147" r:id="rId5" xr:uid="{323BEF36-F620-4A2F-A12B-D4658E98012F}"/>
    <hyperlink ref="O157" r:id="rId6" xr:uid="{004B12BB-44D7-4D10-87E4-19628C8891CA}"/>
    <hyperlink ref="O177" r:id="rId7" xr:uid="{71C4DA1E-4E74-4F63-AE8C-C2A99B4371FC}"/>
    <hyperlink ref="C184" location="経費概算!A1" display="「経費概算」の記載もお願いします" xr:uid="{47225A10-91B1-4323-A03B-1D9D5D3C8CF6}"/>
    <hyperlink ref="E14" r:id="rId8" xr:uid="{263D881C-84FE-4589-9889-5F35C6BA1869}"/>
    <hyperlink ref="O167" r:id="rId9" xr:uid="{F3B44C15-1F87-47A5-98A3-9F6FA2A26712}"/>
  </hyperlinks>
  <pageMargins left="0.7" right="0.7" top="0.75" bottom="0.75" header="0.3" footer="0.3"/>
  <pageSetup paperSize="9" scale="26" orientation="portrait" r:id="rId10"/>
  <rowBreaks count="3" manualBreakCount="3">
    <brk id="63" max="16383" man="1"/>
    <brk id="88" min="1" max="13" man="1"/>
    <brk id="124" max="16383" man="1"/>
  </rowBreaks>
  <drawing r:id="rId11"/>
  <legacyDrawing r:id="rId12"/>
  <mc:AlternateContent xmlns:mc="http://schemas.openxmlformats.org/markup-compatibility/2006">
    <mc:Choice Requires="x14">
      <controls>
        <mc:AlternateContent xmlns:mc="http://schemas.openxmlformats.org/markup-compatibility/2006">
          <mc:Choice Requires="x14">
            <control shapeId="9217" r:id="rId13" name="Check Box 1">
              <controlPr defaultSize="0" autoFill="0" autoLine="0" autoPict="0">
                <anchor moveWithCells="1">
                  <from>
                    <xdr:col>4</xdr:col>
                    <xdr:colOff>0</xdr:colOff>
                    <xdr:row>58</xdr:row>
                    <xdr:rowOff>215660</xdr:rowOff>
                  </from>
                  <to>
                    <xdr:col>4</xdr:col>
                    <xdr:colOff>1216325</xdr:colOff>
                    <xdr:row>60</xdr:row>
                    <xdr:rowOff>34506</xdr:rowOff>
                  </to>
                </anchor>
              </controlPr>
            </control>
          </mc:Choice>
        </mc:AlternateContent>
        <mc:AlternateContent xmlns:mc="http://schemas.openxmlformats.org/markup-compatibility/2006">
          <mc:Choice Requires="x14">
            <control shapeId="9218" r:id="rId14" name="Check Box 2">
              <controlPr defaultSize="0" autoFill="0" autoLine="0" autoPict="0">
                <anchor moveWithCells="1">
                  <from>
                    <xdr:col>4</xdr:col>
                    <xdr:colOff>0</xdr:colOff>
                    <xdr:row>59</xdr:row>
                    <xdr:rowOff>215660</xdr:rowOff>
                  </from>
                  <to>
                    <xdr:col>4</xdr:col>
                    <xdr:colOff>1216325</xdr:colOff>
                    <xdr:row>61</xdr:row>
                    <xdr:rowOff>34506</xdr:rowOff>
                  </to>
                </anchor>
              </controlPr>
            </control>
          </mc:Choice>
        </mc:AlternateContent>
        <mc:AlternateContent xmlns:mc="http://schemas.openxmlformats.org/markup-compatibility/2006">
          <mc:Choice Requires="x14">
            <control shapeId="9219" r:id="rId15" name="Check Box 3">
              <controlPr defaultSize="0" autoFill="0" autoLine="0" autoPict="0">
                <anchor moveWithCells="1">
                  <from>
                    <xdr:col>4</xdr:col>
                    <xdr:colOff>0</xdr:colOff>
                    <xdr:row>60</xdr:row>
                    <xdr:rowOff>215660</xdr:rowOff>
                  </from>
                  <to>
                    <xdr:col>4</xdr:col>
                    <xdr:colOff>1216325</xdr:colOff>
                    <xdr:row>62</xdr:row>
                    <xdr:rowOff>34506</xdr:rowOff>
                  </to>
                </anchor>
              </controlPr>
            </control>
          </mc:Choice>
        </mc:AlternateContent>
        <mc:AlternateContent xmlns:mc="http://schemas.openxmlformats.org/markup-compatibility/2006">
          <mc:Choice Requires="x14">
            <control shapeId="9220" r:id="rId16" name="Check Box 4">
              <controlPr defaultSize="0" autoFill="0" autoLine="0" autoPict="0">
                <anchor moveWithCells="1">
                  <from>
                    <xdr:col>4</xdr:col>
                    <xdr:colOff>879894</xdr:colOff>
                    <xdr:row>60</xdr:row>
                    <xdr:rowOff>215660</xdr:rowOff>
                  </from>
                  <to>
                    <xdr:col>4</xdr:col>
                    <xdr:colOff>2122098</xdr:colOff>
                    <xdr:row>62</xdr:row>
                    <xdr:rowOff>34506</xdr:rowOff>
                  </to>
                </anchor>
              </controlPr>
            </control>
          </mc:Choice>
        </mc:AlternateContent>
        <mc:AlternateContent xmlns:mc="http://schemas.openxmlformats.org/markup-compatibility/2006">
          <mc:Choice Requires="x14">
            <control shapeId="9221" r:id="rId17" name="Check Box 5">
              <controlPr defaultSize="0" autoFill="0" autoLine="0" autoPict="0">
                <anchor moveWithCells="1">
                  <from>
                    <xdr:col>4</xdr:col>
                    <xdr:colOff>879894</xdr:colOff>
                    <xdr:row>59</xdr:row>
                    <xdr:rowOff>215660</xdr:rowOff>
                  </from>
                  <to>
                    <xdr:col>4</xdr:col>
                    <xdr:colOff>2122098</xdr:colOff>
                    <xdr:row>61</xdr:row>
                    <xdr:rowOff>34506</xdr:rowOff>
                  </to>
                </anchor>
              </controlPr>
            </control>
          </mc:Choice>
        </mc:AlternateContent>
        <mc:AlternateContent xmlns:mc="http://schemas.openxmlformats.org/markup-compatibility/2006">
          <mc:Choice Requires="x14">
            <control shapeId="9222" r:id="rId18" name="Check Box 6">
              <controlPr defaultSize="0" autoFill="0" autoLine="0" autoPict="0">
                <anchor moveWithCells="1">
                  <from>
                    <xdr:col>4</xdr:col>
                    <xdr:colOff>879894</xdr:colOff>
                    <xdr:row>58</xdr:row>
                    <xdr:rowOff>215660</xdr:rowOff>
                  </from>
                  <to>
                    <xdr:col>5</xdr:col>
                    <xdr:colOff>793630</xdr:colOff>
                    <xdr:row>60</xdr:row>
                    <xdr:rowOff>25879</xdr:rowOff>
                  </to>
                </anchor>
              </controlPr>
            </control>
          </mc:Choice>
        </mc:AlternateContent>
        <mc:AlternateContent xmlns:mc="http://schemas.openxmlformats.org/markup-compatibility/2006">
          <mc:Choice Requires="x14">
            <control shapeId="9223" r:id="rId19" name="Check Box 7">
              <controlPr defaultSize="0" autoFill="0" autoLine="0" autoPict="0">
                <anchor moveWithCells="1">
                  <from>
                    <xdr:col>5</xdr:col>
                    <xdr:colOff>1509623</xdr:colOff>
                    <xdr:row>58</xdr:row>
                    <xdr:rowOff>215660</xdr:rowOff>
                  </from>
                  <to>
                    <xdr:col>7</xdr:col>
                    <xdr:colOff>414068</xdr:colOff>
                    <xdr:row>60</xdr:row>
                    <xdr:rowOff>34506</xdr:rowOff>
                  </to>
                </anchor>
              </controlPr>
            </control>
          </mc:Choice>
        </mc:AlternateContent>
        <mc:AlternateContent xmlns:mc="http://schemas.openxmlformats.org/markup-compatibility/2006">
          <mc:Choice Requires="x14">
            <control shapeId="9224" r:id="rId20" name="Check Box 8">
              <controlPr defaultSize="0" autoFill="0" autoLine="0" autoPict="0">
                <anchor moveWithCells="1">
                  <from>
                    <xdr:col>4</xdr:col>
                    <xdr:colOff>0</xdr:colOff>
                    <xdr:row>47</xdr:row>
                    <xdr:rowOff>215660</xdr:rowOff>
                  </from>
                  <to>
                    <xdr:col>4</xdr:col>
                    <xdr:colOff>1216325</xdr:colOff>
                    <xdr:row>49</xdr:row>
                    <xdr:rowOff>25879</xdr:rowOff>
                  </to>
                </anchor>
              </controlPr>
            </control>
          </mc:Choice>
        </mc:AlternateContent>
        <mc:AlternateContent xmlns:mc="http://schemas.openxmlformats.org/markup-compatibility/2006">
          <mc:Choice Requires="x14">
            <control shapeId="9225" r:id="rId21" name="Check Box 9">
              <controlPr defaultSize="0" autoFill="0" autoLine="0" autoPict="0">
                <anchor moveWithCells="1">
                  <from>
                    <xdr:col>4</xdr:col>
                    <xdr:colOff>871268</xdr:colOff>
                    <xdr:row>47</xdr:row>
                    <xdr:rowOff>215660</xdr:rowOff>
                  </from>
                  <to>
                    <xdr:col>4</xdr:col>
                    <xdr:colOff>2087592</xdr:colOff>
                    <xdr:row>49</xdr:row>
                    <xdr:rowOff>25879</xdr:rowOff>
                  </to>
                </anchor>
              </controlPr>
            </control>
          </mc:Choice>
        </mc:AlternateContent>
        <mc:AlternateContent xmlns:mc="http://schemas.openxmlformats.org/markup-compatibility/2006">
          <mc:Choice Requires="x14">
            <control shapeId="9226" r:id="rId22" name="Check Box 10">
              <controlPr defaultSize="0" autoFill="0" autoLine="0" autoPict="0">
                <anchor moveWithCells="1">
                  <from>
                    <xdr:col>4</xdr:col>
                    <xdr:colOff>0</xdr:colOff>
                    <xdr:row>48</xdr:row>
                    <xdr:rowOff>224287</xdr:rowOff>
                  </from>
                  <to>
                    <xdr:col>4</xdr:col>
                    <xdr:colOff>1216325</xdr:colOff>
                    <xdr:row>50</xdr:row>
                    <xdr:rowOff>34506</xdr:rowOff>
                  </to>
                </anchor>
              </controlPr>
            </control>
          </mc:Choice>
        </mc:AlternateContent>
        <mc:AlternateContent xmlns:mc="http://schemas.openxmlformats.org/markup-compatibility/2006">
          <mc:Choice Requires="x14">
            <control shapeId="9227" r:id="rId23" name="Check Box 11">
              <controlPr defaultSize="0" autoFill="0" autoLine="0" autoPict="0">
                <anchor moveWithCells="1">
                  <from>
                    <xdr:col>4</xdr:col>
                    <xdr:colOff>871268</xdr:colOff>
                    <xdr:row>48</xdr:row>
                    <xdr:rowOff>232913</xdr:rowOff>
                  </from>
                  <to>
                    <xdr:col>4</xdr:col>
                    <xdr:colOff>2087592</xdr:colOff>
                    <xdr:row>50</xdr:row>
                    <xdr:rowOff>34506</xdr:rowOff>
                  </to>
                </anchor>
              </controlPr>
            </control>
          </mc:Choice>
        </mc:AlternateContent>
        <mc:AlternateContent xmlns:mc="http://schemas.openxmlformats.org/markup-compatibility/2006">
          <mc:Choice Requires="x14">
            <control shapeId="9228" r:id="rId24" name="Check Box 12">
              <controlPr defaultSize="0" autoFill="0" autoLine="0" autoPict="0">
                <anchor moveWithCells="1">
                  <from>
                    <xdr:col>4</xdr:col>
                    <xdr:colOff>0</xdr:colOff>
                    <xdr:row>52</xdr:row>
                    <xdr:rowOff>189781</xdr:rowOff>
                  </from>
                  <to>
                    <xdr:col>4</xdr:col>
                    <xdr:colOff>1242204</xdr:colOff>
                    <xdr:row>54</xdr:row>
                    <xdr:rowOff>25879</xdr:rowOff>
                  </to>
                </anchor>
              </controlPr>
            </control>
          </mc:Choice>
        </mc:AlternateContent>
        <mc:AlternateContent xmlns:mc="http://schemas.openxmlformats.org/markup-compatibility/2006">
          <mc:Choice Requires="x14">
            <control shapeId="9229" r:id="rId25" name="Check Box 13">
              <controlPr defaultSize="0" autoFill="0" autoLine="0" autoPict="0">
                <anchor moveWithCells="1">
                  <from>
                    <xdr:col>4</xdr:col>
                    <xdr:colOff>879894</xdr:colOff>
                    <xdr:row>52</xdr:row>
                    <xdr:rowOff>189781</xdr:rowOff>
                  </from>
                  <to>
                    <xdr:col>4</xdr:col>
                    <xdr:colOff>2096219</xdr:colOff>
                    <xdr:row>54</xdr:row>
                    <xdr:rowOff>25879</xdr:rowOff>
                  </to>
                </anchor>
              </controlPr>
            </control>
          </mc:Choice>
        </mc:AlternateContent>
        <mc:AlternateContent xmlns:mc="http://schemas.openxmlformats.org/markup-compatibility/2006">
          <mc:Choice Requires="x14">
            <control shapeId="9230" r:id="rId26" name="Check Box 14">
              <controlPr defaultSize="0" autoFill="0" autoLine="0" autoPict="0">
                <anchor moveWithCells="1">
                  <from>
                    <xdr:col>4</xdr:col>
                    <xdr:colOff>0</xdr:colOff>
                    <xdr:row>53</xdr:row>
                    <xdr:rowOff>215660</xdr:rowOff>
                  </from>
                  <to>
                    <xdr:col>4</xdr:col>
                    <xdr:colOff>1216325</xdr:colOff>
                    <xdr:row>55</xdr:row>
                    <xdr:rowOff>34506</xdr:rowOff>
                  </to>
                </anchor>
              </controlPr>
            </control>
          </mc:Choice>
        </mc:AlternateContent>
        <mc:AlternateContent xmlns:mc="http://schemas.openxmlformats.org/markup-compatibility/2006">
          <mc:Choice Requires="x14">
            <control shapeId="9231" r:id="rId27" name="Check Box 15">
              <controlPr defaultSize="0" autoFill="0" autoLine="0" autoPict="0">
                <anchor moveWithCells="1">
                  <from>
                    <xdr:col>4</xdr:col>
                    <xdr:colOff>871268</xdr:colOff>
                    <xdr:row>53</xdr:row>
                    <xdr:rowOff>215660</xdr:rowOff>
                  </from>
                  <to>
                    <xdr:col>4</xdr:col>
                    <xdr:colOff>2087592</xdr:colOff>
                    <xdr:row>55</xdr:row>
                    <xdr:rowOff>34506</xdr:rowOff>
                  </to>
                </anchor>
              </controlPr>
            </control>
          </mc:Choice>
        </mc:AlternateContent>
        <mc:AlternateContent xmlns:mc="http://schemas.openxmlformats.org/markup-compatibility/2006">
          <mc:Choice Requires="x14">
            <control shapeId="9232" r:id="rId28" name="Check Box 16">
              <controlPr defaultSize="0" autoFill="0" autoLine="0" autoPict="0">
                <anchor moveWithCells="1">
                  <from>
                    <xdr:col>4</xdr:col>
                    <xdr:colOff>0</xdr:colOff>
                    <xdr:row>54</xdr:row>
                    <xdr:rowOff>224287</xdr:rowOff>
                  </from>
                  <to>
                    <xdr:col>4</xdr:col>
                    <xdr:colOff>1216325</xdr:colOff>
                    <xdr:row>56</xdr:row>
                    <xdr:rowOff>34506</xdr:rowOff>
                  </to>
                </anchor>
              </controlPr>
            </control>
          </mc:Choice>
        </mc:AlternateContent>
        <mc:AlternateContent xmlns:mc="http://schemas.openxmlformats.org/markup-compatibility/2006">
          <mc:Choice Requires="x14">
            <control shapeId="9233" r:id="rId29" name="Check Box 17">
              <controlPr defaultSize="0" autoFill="0" autoLine="0" autoPict="0">
                <anchor moveWithCells="1">
                  <from>
                    <xdr:col>4</xdr:col>
                    <xdr:colOff>871268</xdr:colOff>
                    <xdr:row>54</xdr:row>
                    <xdr:rowOff>224287</xdr:rowOff>
                  </from>
                  <to>
                    <xdr:col>4</xdr:col>
                    <xdr:colOff>2087592</xdr:colOff>
                    <xdr:row>56</xdr:row>
                    <xdr:rowOff>34506</xdr:rowOff>
                  </to>
                </anchor>
              </controlPr>
            </control>
          </mc:Choice>
        </mc:AlternateContent>
        <mc:AlternateContent xmlns:mc="http://schemas.openxmlformats.org/markup-compatibility/2006">
          <mc:Choice Requires="x14">
            <control shapeId="9234" r:id="rId30" name="Check Box 18">
              <controlPr defaultSize="0" autoFill="0" autoLine="0" autoPict="0">
                <anchor moveWithCells="1">
                  <from>
                    <xdr:col>2</xdr:col>
                    <xdr:colOff>25879</xdr:colOff>
                    <xdr:row>65</xdr:row>
                    <xdr:rowOff>189781</xdr:rowOff>
                  </from>
                  <to>
                    <xdr:col>2</xdr:col>
                    <xdr:colOff>3036498</xdr:colOff>
                    <xdr:row>67</xdr:row>
                    <xdr:rowOff>25879</xdr:rowOff>
                  </to>
                </anchor>
              </controlPr>
            </control>
          </mc:Choice>
        </mc:AlternateContent>
        <mc:AlternateContent xmlns:mc="http://schemas.openxmlformats.org/markup-compatibility/2006">
          <mc:Choice Requires="x14">
            <control shapeId="9235" r:id="rId31" name="Check Box 19">
              <controlPr defaultSize="0" autoFill="0" autoLine="0" autoPict="0">
                <anchor moveWithCells="1">
                  <from>
                    <xdr:col>4</xdr:col>
                    <xdr:colOff>34506</xdr:colOff>
                    <xdr:row>65</xdr:row>
                    <xdr:rowOff>189781</xdr:rowOff>
                  </from>
                  <to>
                    <xdr:col>6</xdr:col>
                    <xdr:colOff>77638</xdr:colOff>
                    <xdr:row>67</xdr:row>
                    <xdr:rowOff>60385</xdr:rowOff>
                  </to>
                </anchor>
              </controlPr>
            </control>
          </mc:Choice>
        </mc:AlternateContent>
        <mc:AlternateContent xmlns:mc="http://schemas.openxmlformats.org/markup-compatibility/2006">
          <mc:Choice Requires="x14">
            <control shapeId="9236" r:id="rId32" name="Check Box 20">
              <controlPr defaultSize="0" autoFill="0" autoLine="0" autoPict="0">
                <anchor moveWithCells="1">
                  <from>
                    <xdr:col>2</xdr:col>
                    <xdr:colOff>25879</xdr:colOff>
                    <xdr:row>66</xdr:row>
                    <xdr:rowOff>172528</xdr:rowOff>
                  </from>
                  <to>
                    <xdr:col>4</xdr:col>
                    <xdr:colOff>1509623</xdr:colOff>
                    <xdr:row>67</xdr:row>
                    <xdr:rowOff>224287</xdr:rowOff>
                  </to>
                </anchor>
              </controlPr>
            </control>
          </mc:Choice>
        </mc:AlternateContent>
        <mc:AlternateContent xmlns:mc="http://schemas.openxmlformats.org/markup-compatibility/2006">
          <mc:Choice Requires="x14">
            <control shapeId="9237" r:id="rId33" name="Check Box 21">
              <controlPr defaultSize="0" autoFill="0" autoLine="0" autoPict="0">
                <anchor moveWithCells="1">
                  <from>
                    <xdr:col>4</xdr:col>
                    <xdr:colOff>34506</xdr:colOff>
                    <xdr:row>66</xdr:row>
                    <xdr:rowOff>172528</xdr:rowOff>
                  </from>
                  <to>
                    <xdr:col>5</xdr:col>
                    <xdr:colOff>1078302</xdr:colOff>
                    <xdr:row>68</xdr:row>
                    <xdr:rowOff>8626</xdr:rowOff>
                  </to>
                </anchor>
              </controlPr>
            </control>
          </mc:Choice>
        </mc:AlternateContent>
        <mc:AlternateContent xmlns:mc="http://schemas.openxmlformats.org/markup-compatibility/2006">
          <mc:Choice Requires="x14">
            <control shapeId="9238" r:id="rId34" name="Check Box 22">
              <controlPr defaultSize="0" autoFill="0" autoLine="0" autoPict="0">
                <anchor moveWithCells="1">
                  <from>
                    <xdr:col>7</xdr:col>
                    <xdr:colOff>379562</xdr:colOff>
                    <xdr:row>58</xdr:row>
                    <xdr:rowOff>215660</xdr:rowOff>
                  </from>
                  <to>
                    <xdr:col>8</xdr:col>
                    <xdr:colOff>1061049</xdr:colOff>
                    <xdr:row>60</xdr:row>
                    <xdr:rowOff>34506</xdr:rowOff>
                  </to>
                </anchor>
              </controlPr>
            </control>
          </mc:Choice>
        </mc:AlternateContent>
        <mc:AlternateContent xmlns:mc="http://schemas.openxmlformats.org/markup-compatibility/2006">
          <mc:Choice Requires="x14">
            <control shapeId="9239" r:id="rId35" name="Check Box 23">
              <controlPr defaultSize="0" autoFill="0" autoLine="0" autoPict="0">
                <anchor moveWithCells="1">
                  <from>
                    <xdr:col>8</xdr:col>
                    <xdr:colOff>672860</xdr:colOff>
                    <xdr:row>58</xdr:row>
                    <xdr:rowOff>215660</xdr:rowOff>
                  </from>
                  <to>
                    <xdr:col>9</xdr:col>
                    <xdr:colOff>517585</xdr:colOff>
                    <xdr:row>60</xdr:row>
                    <xdr:rowOff>34506</xdr:rowOff>
                  </to>
                </anchor>
              </controlPr>
            </control>
          </mc:Choice>
        </mc:AlternateContent>
        <mc:AlternateContent xmlns:mc="http://schemas.openxmlformats.org/markup-compatibility/2006">
          <mc:Choice Requires="x14">
            <control shapeId="9240" r:id="rId36" name="Check Box 24">
              <controlPr defaultSize="0" autoFill="0" autoLine="0" autoPict="0">
                <anchor moveWithCells="1">
                  <from>
                    <xdr:col>5</xdr:col>
                    <xdr:colOff>569343</xdr:colOff>
                    <xdr:row>58</xdr:row>
                    <xdr:rowOff>215660</xdr:rowOff>
                  </from>
                  <to>
                    <xdr:col>5</xdr:col>
                    <xdr:colOff>1431985</xdr:colOff>
                    <xdr:row>60</xdr:row>
                    <xdr:rowOff>25879</xdr:rowOff>
                  </to>
                </anchor>
              </controlPr>
            </control>
          </mc:Choice>
        </mc:AlternateContent>
        <mc:AlternateContent xmlns:mc="http://schemas.openxmlformats.org/markup-compatibility/2006">
          <mc:Choice Requires="x14">
            <control shapeId="9241" r:id="rId37" name="Check Box 25">
              <controlPr defaultSize="0" autoFill="0" autoLine="0" autoPict="0">
                <anchor moveWithCells="1">
                  <from>
                    <xdr:col>4</xdr:col>
                    <xdr:colOff>0</xdr:colOff>
                    <xdr:row>46</xdr:row>
                    <xdr:rowOff>215660</xdr:rowOff>
                  </from>
                  <to>
                    <xdr:col>4</xdr:col>
                    <xdr:colOff>1216325</xdr:colOff>
                    <xdr:row>48</xdr:row>
                    <xdr:rowOff>25879</xdr:rowOff>
                  </to>
                </anchor>
              </controlPr>
            </control>
          </mc:Choice>
        </mc:AlternateContent>
        <mc:AlternateContent xmlns:mc="http://schemas.openxmlformats.org/markup-compatibility/2006">
          <mc:Choice Requires="x14">
            <control shapeId="9242" r:id="rId38" name="Check Box 26">
              <controlPr defaultSize="0" autoFill="0" autoLine="0" autoPict="0">
                <anchor moveWithCells="1">
                  <from>
                    <xdr:col>4</xdr:col>
                    <xdr:colOff>871268</xdr:colOff>
                    <xdr:row>46</xdr:row>
                    <xdr:rowOff>215660</xdr:rowOff>
                  </from>
                  <to>
                    <xdr:col>4</xdr:col>
                    <xdr:colOff>2087592</xdr:colOff>
                    <xdr:row>48</xdr:row>
                    <xdr:rowOff>25879</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E8E90F63-7082-4AFA-971A-2E8AB9F6043A}">
          <x14:formula1>
            <xm:f>選択肢文言!$L$6:$L$10</xm:f>
          </x14:formula1>
          <xm:sqref>S135 E137 E177 E147 E157 E167</xm:sqref>
        </x14:dataValidation>
        <x14:dataValidation type="list" allowBlank="1" showInputMessage="1" showErrorMessage="1" xr:uid="{A93E050C-8B57-488E-8A9E-784C0BBF1448}">
          <x14:formula1>
            <xm:f>選択肢文言!$J$6:$J$7</xm:f>
          </x14:formula1>
          <xm:sqref>L124</xm:sqref>
        </x14:dataValidation>
        <x14:dataValidation type="list" allowBlank="1" showInputMessage="1" showErrorMessage="1" xr:uid="{D89D6ACD-6981-434E-9CA9-4F4217A3D354}">
          <x14:formula1>
            <xm:f>選択肢文言!$I$6:$I$7</xm:f>
          </x14:formula1>
          <xm:sqref>G19 G29 G39</xm:sqref>
        </x14:dataValidation>
        <x14:dataValidation type="list" allowBlank="1" showInputMessage="1" showErrorMessage="1" xr:uid="{1D217CB5-4F3D-4FF3-8675-D01A4091E68F}">
          <x14:formula1>
            <xm:f>選択肢文言!$F$6:$F$11</xm:f>
          </x14:formula1>
          <xm:sqref>E12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524A2-A1B3-4209-B127-BDE5233C7574}">
  <sheetPr>
    <tabColor theme="2"/>
  </sheetPr>
  <dimension ref="B2:H30"/>
  <sheetViews>
    <sheetView showGridLines="0" showRuler="0" zoomScale="85" zoomScaleNormal="85" zoomScaleSheetLayoutView="104" zoomScalePageLayoutView="95" workbookViewId="0">
      <selection activeCell="L19" sqref="L19"/>
    </sheetView>
  </sheetViews>
  <sheetFormatPr defaultRowHeight="17.7" x14ac:dyDescent="0.4"/>
  <cols>
    <col min="1" max="1" width="4.44140625" customWidth="1"/>
    <col min="2" max="2" width="4.21875" customWidth="1"/>
    <col min="3" max="3" width="17.21875" customWidth="1"/>
    <col min="4" max="4" width="12.6640625" customWidth="1"/>
    <col min="5" max="5" width="20.109375" bestFit="1" customWidth="1"/>
    <col min="6" max="6" width="17.109375" customWidth="1"/>
    <col min="7" max="7" width="23" customWidth="1"/>
    <col min="8" max="8" width="4.21875" customWidth="1"/>
    <col min="9" max="9" width="3.21875" customWidth="1"/>
  </cols>
  <sheetData>
    <row r="2" spans="2:8" ht="23.8" thickBot="1" x14ac:dyDescent="0.55000000000000004">
      <c r="B2" s="163" t="s">
        <v>138</v>
      </c>
      <c r="C2" s="164"/>
      <c r="D2" s="164"/>
      <c r="E2" s="164"/>
      <c r="F2" s="164"/>
      <c r="G2" s="164"/>
      <c r="H2" s="165"/>
    </row>
    <row r="3" spans="2:8" ht="18.350000000000001" thickBot="1" x14ac:dyDescent="0.45">
      <c r="B3" s="76"/>
      <c r="C3" s="71" t="s">
        <v>139</v>
      </c>
      <c r="D3" s="72" t="s">
        <v>140</v>
      </c>
      <c r="E3" s="72" t="s">
        <v>50</v>
      </c>
      <c r="F3" s="72" t="s">
        <v>141</v>
      </c>
      <c r="G3" s="73" t="s">
        <v>137</v>
      </c>
      <c r="H3" s="77"/>
    </row>
    <row r="4" spans="2:8" ht="18.350000000000001" thickTop="1" x14ac:dyDescent="0.4">
      <c r="B4" s="76"/>
      <c r="C4" s="167" t="s">
        <v>142</v>
      </c>
      <c r="D4" s="169" t="s">
        <v>143</v>
      </c>
      <c r="E4" s="96" t="s">
        <v>247</v>
      </c>
      <c r="F4" s="90">
        <f>2*150</f>
        <v>300</v>
      </c>
      <c r="G4" s="93" t="s">
        <v>249</v>
      </c>
      <c r="H4" s="77"/>
    </row>
    <row r="5" spans="2:8" x14ac:dyDescent="0.4">
      <c r="B5" s="76"/>
      <c r="C5" s="167"/>
      <c r="D5" s="169"/>
      <c r="E5" s="97" t="s">
        <v>248</v>
      </c>
      <c r="F5" s="90">
        <f>1.5*170</f>
        <v>255</v>
      </c>
      <c r="G5" s="93" t="s">
        <v>250</v>
      </c>
      <c r="H5" s="77"/>
    </row>
    <row r="6" spans="2:8" x14ac:dyDescent="0.4">
      <c r="B6" s="76"/>
      <c r="C6" s="168"/>
      <c r="D6" s="170"/>
      <c r="E6" s="97" t="s">
        <v>232</v>
      </c>
      <c r="F6" s="91">
        <f>1.5*110</f>
        <v>165</v>
      </c>
      <c r="G6" s="93" t="s">
        <v>250</v>
      </c>
      <c r="H6" s="77"/>
    </row>
    <row r="7" spans="2:8" ht="35.35" x14ac:dyDescent="0.4">
      <c r="B7" s="76"/>
      <c r="C7" s="168" t="s">
        <v>146</v>
      </c>
      <c r="D7" s="170" t="s">
        <v>147</v>
      </c>
      <c r="E7" s="97" t="s">
        <v>148</v>
      </c>
      <c r="F7" s="91">
        <f>20 *3*3</f>
        <v>180</v>
      </c>
      <c r="G7" s="117" t="s">
        <v>256</v>
      </c>
      <c r="H7" s="77"/>
    </row>
    <row r="8" spans="2:8" ht="35.35" x14ac:dyDescent="0.4">
      <c r="B8" s="76"/>
      <c r="C8" s="168"/>
      <c r="D8" s="170"/>
      <c r="E8" s="97" t="s">
        <v>149</v>
      </c>
      <c r="F8" s="91">
        <f>2.23*7*3*3</f>
        <v>140.49</v>
      </c>
      <c r="G8" s="117" t="s">
        <v>255</v>
      </c>
      <c r="H8" s="77"/>
    </row>
    <row r="9" spans="2:8" ht="35.35" x14ac:dyDescent="0.4">
      <c r="B9" s="76"/>
      <c r="C9" s="168"/>
      <c r="D9" s="170"/>
      <c r="E9" s="97" t="s">
        <v>150</v>
      </c>
      <c r="F9" s="91">
        <f>0.37*3*7*3</f>
        <v>23.31</v>
      </c>
      <c r="G9" s="117" t="s">
        <v>257</v>
      </c>
      <c r="H9" s="77"/>
    </row>
    <row r="10" spans="2:8" x14ac:dyDescent="0.4">
      <c r="B10" s="76"/>
      <c r="C10" s="168"/>
      <c r="D10" s="170"/>
      <c r="E10" s="97"/>
      <c r="F10" s="91"/>
      <c r="G10" s="94"/>
      <c r="H10" s="77"/>
    </row>
    <row r="11" spans="2:8" x14ac:dyDescent="0.4">
      <c r="B11" s="76"/>
      <c r="C11" s="168"/>
      <c r="D11" s="170"/>
      <c r="E11" s="97"/>
      <c r="F11" s="91"/>
      <c r="G11" s="94"/>
      <c r="H11" s="77"/>
    </row>
    <row r="12" spans="2:8" x14ac:dyDescent="0.4">
      <c r="B12" s="76"/>
      <c r="C12" s="168"/>
      <c r="D12" s="67" t="s">
        <v>151</v>
      </c>
      <c r="E12" s="97" t="s">
        <v>252</v>
      </c>
      <c r="F12" s="91">
        <v>10</v>
      </c>
      <c r="G12" s="94"/>
      <c r="H12" s="77"/>
    </row>
    <row r="13" spans="2:8" x14ac:dyDescent="0.4">
      <c r="B13" s="76"/>
      <c r="C13" s="168"/>
      <c r="D13" s="67" t="s">
        <v>153</v>
      </c>
      <c r="E13" s="97"/>
      <c r="F13" s="91"/>
      <c r="G13" s="94"/>
      <c r="H13" s="77"/>
    </row>
    <row r="14" spans="2:8" x14ac:dyDescent="0.4">
      <c r="B14" s="76"/>
      <c r="C14" s="168"/>
      <c r="D14" s="67" t="s">
        <v>154</v>
      </c>
      <c r="E14" s="97"/>
      <c r="F14" s="91"/>
      <c r="G14" s="94"/>
      <c r="H14" s="77"/>
    </row>
    <row r="15" spans="2:8" x14ac:dyDescent="0.4">
      <c r="B15" s="76"/>
      <c r="C15" s="168"/>
      <c r="D15" s="67" t="s">
        <v>155</v>
      </c>
      <c r="E15" s="97"/>
      <c r="F15" s="91"/>
      <c r="G15" s="94"/>
      <c r="H15" s="77"/>
    </row>
    <row r="16" spans="2:8" x14ac:dyDescent="0.4">
      <c r="B16" s="76"/>
      <c r="C16" s="168"/>
      <c r="D16" s="67" t="s">
        <v>156</v>
      </c>
      <c r="E16" s="97"/>
      <c r="F16" s="91"/>
      <c r="G16" s="94"/>
      <c r="H16" s="77"/>
    </row>
    <row r="17" spans="2:8" x14ac:dyDescent="0.4">
      <c r="B17" s="76"/>
      <c r="C17" s="168"/>
      <c r="D17" s="67" t="s">
        <v>157</v>
      </c>
      <c r="E17" s="97" t="s">
        <v>259</v>
      </c>
      <c r="F17" s="91">
        <f>0.2*80</f>
        <v>16</v>
      </c>
      <c r="G17" s="94" t="s">
        <v>258</v>
      </c>
      <c r="H17" s="77"/>
    </row>
    <row r="18" spans="2:8" x14ac:dyDescent="0.4">
      <c r="B18" s="76"/>
      <c r="C18" s="168"/>
      <c r="D18" s="67" t="s">
        <v>158</v>
      </c>
      <c r="E18" s="97" t="s">
        <v>253</v>
      </c>
      <c r="F18" s="91">
        <v>10</v>
      </c>
      <c r="G18" s="94"/>
      <c r="H18" s="77"/>
    </row>
    <row r="19" spans="2:8" x14ac:dyDescent="0.4">
      <c r="B19" s="76"/>
      <c r="C19" s="68" t="s">
        <v>159</v>
      </c>
      <c r="D19" s="67" t="s">
        <v>143</v>
      </c>
      <c r="E19" s="97" t="s">
        <v>251</v>
      </c>
      <c r="F19" s="91">
        <v>50</v>
      </c>
      <c r="G19" s="94"/>
      <c r="H19" s="77"/>
    </row>
    <row r="20" spans="2:8" ht="18.350000000000001" thickBot="1" x14ac:dyDescent="0.45">
      <c r="B20" s="76"/>
      <c r="C20" s="69" t="s">
        <v>160</v>
      </c>
      <c r="D20" s="70" t="s">
        <v>143</v>
      </c>
      <c r="E20" s="70" t="s">
        <v>143</v>
      </c>
      <c r="F20" s="92">
        <f>ROUNDDOWN(0.1*SUM(F4:F18),0)</f>
        <v>109</v>
      </c>
      <c r="G20" s="118" t="s">
        <v>273</v>
      </c>
      <c r="H20" s="77"/>
    </row>
    <row r="21" spans="2:8" ht="18.350000000000001" thickTop="1" x14ac:dyDescent="0.4">
      <c r="B21" s="76"/>
      <c r="C21" s="176" t="s">
        <v>161</v>
      </c>
      <c r="D21" s="177"/>
      <c r="E21" s="178"/>
      <c r="F21" s="98">
        <f>SUM(F4:F20)</f>
        <v>1258.8</v>
      </c>
      <c r="G21" s="89"/>
      <c r="H21" s="77"/>
    </row>
    <row r="22" spans="2:8" x14ac:dyDescent="0.4">
      <c r="B22" s="76"/>
      <c r="C22" s="173" t="s">
        <v>162</v>
      </c>
      <c r="D22" s="174"/>
      <c r="E22" s="175"/>
      <c r="F22" s="99">
        <f>ROUNDDOWN(F21*0.1,0)</f>
        <v>125</v>
      </c>
      <c r="G22" s="101" t="s">
        <v>163</v>
      </c>
      <c r="H22" s="77"/>
    </row>
    <row r="23" spans="2:8" ht="18.350000000000001" thickBot="1" x14ac:dyDescent="0.45">
      <c r="B23" s="76"/>
      <c r="C23" s="171" t="s">
        <v>164</v>
      </c>
      <c r="D23" s="172"/>
      <c r="E23" s="172"/>
      <c r="F23" s="100">
        <f>SUM($F$21:$F$22)</f>
        <v>1383.8</v>
      </c>
      <c r="G23" s="83" t="s">
        <v>165</v>
      </c>
      <c r="H23" s="77"/>
    </row>
    <row r="24" spans="2:8" x14ac:dyDescent="0.4">
      <c r="B24" s="78"/>
      <c r="C24" s="79"/>
      <c r="D24" s="79"/>
      <c r="E24" s="79"/>
      <c r="F24" s="79"/>
      <c r="G24" s="79"/>
      <c r="H24" s="80"/>
    </row>
    <row r="26" spans="2:8" x14ac:dyDescent="0.4">
      <c r="B26" s="74"/>
      <c r="C26" s="81"/>
      <c r="D26" s="81"/>
      <c r="E26" s="81"/>
      <c r="F26" s="81"/>
      <c r="G26" s="81"/>
      <c r="H26" s="75"/>
    </row>
    <row r="27" spans="2:8" ht="55.9" customHeight="1" x14ac:dyDescent="0.4">
      <c r="B27" s="76"/>
      <c r="C27" s="166" t="s">
        <v>260</v>
      </c>
      <c r="D27" s="166"/>
      <c r="E27" s="166"/>
      <c r="F27" s="166"/>
      <c r="G27" s="166"/>
      <c r="H27" s="77"/>
    </row>
    <row r="28" spans="2:8" x14ac:dyDescent="0.4">
      <c r="B28" s="76"/>
      <c r="C28" s="191" t="s">
        <v>167</v>
      </c>
      <c r="D28" s="191"/>
      <c r="E28" s="191"/>
      <c r="F28" s="191"/>
      <c r="G28" s="191"/>
      <c r="H28" s="77"/>
    </row>
    <row r="29" spans="2:8" ht="147.1" customHeight="1" x14ac:dyDescent="0.4">
      <c r="B29" s="76"/>
      <c r="C29" s="166" t="s">
        <v>198</v>
      </c>
      <c r="D29" s="166"/>
      <c r="E29" s="166"/>
      <c r="F29" s="166"/>
      <c r="G29" s="166"/>
      <c r="H29" s="77"/>
    </row>
    <row r="30" spans="2:8" x14ac:dyDescent="0.4">
      <c r="B30" s="78"/>
      <c r="C30" s="79"/>
      <c r="D30" s="79"/>
      <c r="E30" s="79"/>
      <c r="F30" s="79"/>
      <c r="G30" s="79"/>
      <c r="H30" s="80"/>
    </row>
  </sheetData>
  <mergeCells count="11">
    <mergeCell ref="C22:E22"/>
    <mergeCell ref="C23:E23"/>
    <mergeCell ref="C27:G27"/>
    <mergeCell ref="C29:G29"/>
    <mergeCell ref="B2:H2"/>
    <mergeCell ref="C4:C6"/>
    <mergeCell ref="D4:D6"/>
    <mergeCell ref="C7:C18"/>
    <mergeCell ref="D7:D11"/>
    <mergeCell ref="C21:E21"/>
    <mergeCell ref="C28:G28"/>
  </mergeCells>
  <phoneticPr fontId="3"/>
  <hyperlinks>
    <hyperlink ref="C28" r:id="rId1" xr:uid="{30715CB7-3569-43F1-9CC6-C483BD597B03}"/>
  </hyperlinks>
  <pageMargins left="0.7" right="0.7" top="0.75" bottom="0.75" header="0.3" footer="0.3"/>
  <pageSetup paperSize="9" scale="67" orientation="portrait" r:id="rId2"/>
  <headerFooter>
    <oddHeader xml:space="preserve">&amp;C
</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18E48-9D13-42A1-A4FB-22130CAB24F2}">
  <sheetPr codeName="Sheet3"/>
  <dimension ref="F6:L18"/>
  <sheetViews>
    <sheetView topLeftCell="E1" workbookViewId="0">
      <selection activeCell="L6" sqref="L6"/>
    </sheetView>
  </sheetViews>
  <sheetFormatPr defaultColWidth="9" defaultRowHeight="12.9" x14ac:dyDescent="0.2"/>
  <cols>
    <col min="1" max="16384" width="9" style="37"/>
  </cols>
  <sheetData>
    <row r="6" spans="6:12" ht="17.7" x14ac:dyDescent="0.2">
      <c r="F6" s="30" t="s">
        <v>170</v>
      </c>
      <c r="I6" s="40" t="s">
        <v>171</v>
      </c>
      <c r="J6" s="40" t="s">
        <v>171</v>
      </c>
      <c r="L6" s="30" t="s">
        <v>181</v>
      </c>
    </row>
    <row r="7" spans="6:12" ht="17.7" x14ac:dyDescent="0.2">
      <c r="F7" s="30" t="s">
        <v>172</v>
      </c>
      <c r="I7" s="40" t="s">
        <v>173</v>
      </c>
      <c r="J7" s="40" t="s">
        <v>173</v>
      </c>
      <c r="L7" s="30" t="s">
        <v>182</v>
      </c>
    </row>
    <row r="8" spans="6:12" ht="17.7" x14ac:dyDescent="0.2">
      <c r="F8" s="30" t="s">
        <v>174</v>
      </c>
      <c r="L8" s="30" t="s">
        <v>183</v>
      </c>
    </row>
    <row r="9" spans="6:12" ht="17.7" x14ac:dyDescent="0.2">
      <c r="F9" s="30" t="s">
        <v>175</v>
      </c>
      <c r="L9" s="30" t="s">
        <v>184</v>
      </c>
    </row>
    <row r="10" spans="6:12" ht="17.7" x14ac:dyDescent="0.2">
      <c r="F10" s="30" t="s">
        <v>176</v>
      </c>
      <c r="L10" s="30" t="s">
        <v>185</v>
      </c>
    </row>
    <row r="11" spans="6:12" ht="17.7" x14ac:dyDescent="0.2">
      <c r="F11" s="30" t="s">
        <v>177</v>
      </c>
    </row>
    <row r="17" spans="6:6" x14ac:dyDescent="0.2">
      <c r="F17" s="38" t="s">
        <v>178</v>
      </c>
    </row>
    <row r="18" spans="6:6" x14ac:dyDescent="0.2">
      <c r="F18" s="38" t="s">
        <v>179</v>
      </c>
    </row>
  </sheetData>
  <phoneticPr fontId="3"/>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82DAB30DA30048921311CAE8BE8220" ma:contentTypeVersion="3" ma:contentTypeDescription="Create a new document." ma:contentTypeScope="" ma:versionID="bac429a517ac141d86184adf3215b8ab">
  <xsd:schema xmlns:xsd="http://www.w3.org/2001/XMLSchema" xmlns:xs="http://www.w3.org/2001/XMLSchema" xmlns:p="http://schemas.microsoft.com/office/2006/metadata/properties" xmlns:ns2="209d4f61-031e-49b9-8a28-a190796c3ef4" targetNamespace="http://schemas.microsoft.com/office/2006/metadata/properties" ma:root="true" ma:fieldsID="0ac3a4a1e2fbc8274916c33ce713449c" ns2:_="">
    <xsd:import namespace="209d4f61-031e-49b9-8a28-a190796c3ef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d4f61-031e-49b9-8a28-a190796c3e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C535E-1775-4FAF-80D8-1FFC12EC1F0A}">
  <ds:schemaRefs>
    <ds:schemaRef ds:uri="http://schemas.microsoft.com/sharepoint/v3/contenttype/forms"/>
  </ds:schemaRefs>
</ds:datastoreItem>
</file>

<file path=customXml/itemProps2.xml><?xml version="1.0" encoding="utf-8"?>
<ds:datastoreItem xmlns:ds="http://schemas.openxmlformats.org/officeDocument/2006/customXml" ds:itemID="{3DBBF57D-8C85-4964-9F55-E3958170BA74}">
  <ds:schemaRefs>
    <ds:schemaRef ds:uri="209d4f61-031e-49b9-8a28-a190796c3ef4"/>
    <ds:schemaRef ds:uri="http://purl.org/dc/elements/1.1/"/>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128C164-0363-4418-A407-4303DB930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d4f61-031e-49b9-8a28-a190796c3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企画書</vt:lpstr>
      <vt:lpstr>経費概算</vt:lpstr>
      <vt:lpstr>サンプル_企画書</vt:lpstr>
      <vt:lpstr>サンプル_経費概算</vt:lpstr>
      <vt:lpstr>選択肢文言</vt:lpstr>
      <vt:lpstr>サンプル_企画書!Print_Area</vt:lpstr>
      <vt:lpstr>サンプル_経費概算!Print_Area</vt:lpstr>
      <vt:lpstr>企画書!Print_Area</vt:lpstr>
      <vt:lpstr>経費概算!Print_Area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2023-06-19T07:50:33Z</dcterms:created>
  <dcterms:modified xsi:type="dcterms:W3CDTF">2025-05-07T06:24:46Z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2023-06-19T07:50:36Z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b1025f96-3020-46fa-a796-cd6fcb482d62</vt:lpwstr>
  </property>
  <property fmtid="{D5CDD505-2E9C-101B-9397-08002B2CF9AE}" pid="8" name="MSIP_Label_ea60d57e-af5b-4752-ac57-3e4f28ca11dc_ContentBits">
    <vt:lpwstr>0</vt:lpwstr>
  </property>
  <property fmtid="{D5CDD505-2E9C-101B-9397-08002B2CF9AE}" pid="9" name="ContentTypeId">
    <vt:lpwstr>0x0101001982DAB30DA30048921311CAE8BE8220</vt:lpwstr>
  </property>
</Properties>
</file>